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SITE\prices\"/>
    </mc:Choice>
  </mc:AlternateContent>
  <bookViews>
    <workbookView xWindow="0" yWindow="0" windowWidth="38400" windowHeight="21075" tabRatio="737"/>
  </bookViews>
  <sheets>
    <sheet name="FiberSensys" sheetId="20" r:id="rId1"/>
  </sheets>
  <definedNames>
    <definedName name="FiberSensys" localSheetId="0">FiberSensys!$A$6:$E$146</definedName>
    <definedName name="FiberSensys">#REF!</definedName>
    <definedName name="_xlnm.Print_Area" localSheetId="0">FiberSensys!$A$1:$E$138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9" i="20" l="1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</calcChain>
</file>

<file path=xl/sharedStrings.xml><?xml version="1.0" encoding="utf-8"?>
<sst xmlns="http://schemas.openxmlformats.org/spreadsheetml/2006/main" count="412" uniqueCount="396">
  <si>
    <t>↑↑</t>
  </si>
  <si>
    <t>Оглавление</t>
  </si>
  <si>
    <t>Распродажа</t>
  </si>
  <si>
    <t>Фирма,</t>
  </si>
  <si>
    <t>Описание,</t>
  </si>
  <si>
    <t>Цена</t>
  </si>
  <si>
    <t>модель</t>
  </si>
  <si>
    <t>технические характеристики</t>
  </si>
  <si>
    <t>у.е.</t>
  </si>
  <si>
    <t>Скидка</t>
  </si>
  <si>
    <t>Снято с производства</t>
  </si>
  <si>
    <t>Понижение цены</t>
  </si>
  <si>
    <t>Повышение цены</t>
  </si>
  <si>
    <t>Новинка/обновление</t>
  </si>
  <si>
    <t>Оптоволоконная система защиты периметра FiberSensys (США)</t>
  </si>
  <si>
    <t>www.optex.ru</t>
  </si>
  <si>
    <t>FIBER DEFENDER® FD300™</t>
  </si>
  <si>
    <t>Анализаторы серии FIBER DEFENDER® FD300™</t>
  </si>
  <si>
    <t xml:space="preserve">FD322 </t>
  </si>
  <si>
    <t xml:space="preserve"> 980-13114</t>
  </si>
  <si>
    <t>Экономичный двузонный анализатор, внешний, поддержка IP/XML, RJ-45, длина виброкабеля до 500 метров, 6 параметров настройки. Места установки виброкабеля - ограждения</t>
  </si>
  <si>
    <t>FD322-Rapid Fiber™-100m</t>
  </si>
  <si>
    <t xml:space="preserve"> 980-33622</t>
  </si>
  <si>
    <t>Комплект: Двузонный анализатор FD322 и блок питания, установленные в гермобокс “NEMA”, комплект стяжек, две бухты чувствительного кабеля SC-4 с предустановленными коннекторами, компакт диск с документацией и ПО для настройки. Готовое решение для обеспечения защиты периметра двух 100 м зон при прокладке кабеля петлей.</t>
  </si>
  <si>
    <t>FD322-Rapid Fiber™-200m</t>
  </si>
  <si>
    <t xml:space="preserve"> 980-43623</t>
  </si>
  <si>
    <t>Комплект: Двузонный анализатор FD322 и блок питания, установленные в гермобокс “NEMA”, комплект стяжек, две бухты чувствительного кабеля SC-4 с предустановленными коннекторами, компакт диск с документацией и ПО для настройки. Готовое решение для обеспечения защиты периметра двух 200 м зон при прокладке кабеля петлей.</t>
  </si>
  <si>
    <t xml:space="preserve">FD331 </t>
  </si>
  <si>
    <t xml:space="preserve"> 980-01474</t>
  </si>
  <si>
    <t>Однозонный анализатор, внешний, длина виброкабеля до 5000 метров, 25 параметров настройки. Места установки виброкабеля - ограждения, подземная установка, стены.</t>
  </si>
  <si>
    <t xml:space="preserve">FD331-IP </t>
  </si>
  <si>
    <t xml:space="preserve"> 980-41478</t>
  </si>
  <si>
    <t>Однозонный анализатор, внешний, поддержка IP/XML, RJ-45, длина виброкабеля до 5000 метров, 25 параметров настройки. Места установки виброкабеля - ограждения, подземная установка, стены.</t>
  </si>
  <si>
    <t xml:space="preserve">FD332 </t>
  </si>
  <si>
    <t xml:space="preserve"> 980-21454</t>
  </si>
  <si>
    <t>Двузонный анализатор, внешний, длина виброкабеля до 5000 метров, 25 параметров настройки. Места установки виброкабеля - ограждения, подземная установка, стены.</t>
  </si>
  <si>
    <t xml:space="preserve">FD332-IP </t>
  </si>
  <si>
    <t xml:space="preserve"> 980-61458</t>
  </si>
  <si>
    <t>Двузонный анализатор, внешний, поддержка IP/XML, RJ-45, длина виброкабеля до 5000 метров, 25 параметров настройки. Места установки виброкабеля - ограждения, подземная установка, стены.</t>
  </si>
  <si>
    <t xml:space="preserve">FD341 </t>
  </si>
  <si>
    <t xml:space="preserve"> 980-01485</t>
  </si>
  <si>
    <t>Однозонный анализатор, внешний, длина виброкабеля до 5000 метров, 25 параметров настройки. Места установки виброкабеля - ограждения, подземная установка, стены. Удаленность анализатора от периметра — до 20 км.</t>
  </si>
  <si>
    <t xml:space="preserve">FD341-IP </t>
  </si>
  <si>
    <t xml:space="preserve"> 980-31488</t>
  </si>
  <si>
    <t>Однозонный анализатор, внешний, поддержка IP/XML, RJ-45, длина виброкабеля до 5000 метров, 25 параметров настройки. Места установки виброкабеля - ограждения, подземная установка, стены. Удаленность анализатора от периметра — до 20 км.</t>
  </si>
  <si>
    <t xml:space="preserve">FD342 </t>
  </si>
  <si>
    <t xml:space="preserve"> 980-91494</t>
  </si>
  <si>
    <t>Двузонный анализатор, внешний, длина виброкабеля до 5000 метров, 25 параметров настройки. Места установки виброкабеля - ограждения, подземная установка, стены. Удаленность анализатора от периметра — до 20 км.</t>
  </si>
  <si>
    <t xml:space="preserve">FD342-IP </t>
  </si>
  <si>
    <t xml:space="preserve"> 980-31499</t>
  </si>
  <si>
    <t>Двузонный анализатор, внешний, поддержка IP/XML, RJ-45, длина виброкабеля до 5000 метров, 25 параметров настройки. Места установки виброкабеля - ограждения, подземная установка, стены. Удаленность анализатора от периметра — до 20 км.</t>
  </si>
  <si>
    <t xml:space="preserve">FD348R </t>
  </si>
  <si>
    <t xml:space="preserve"> 980-22895</t>
  </si>
  <si>
    <t>Однозонный анализатор, установка в Rack-стойку, 4U, поддержка FSN и IP/XML, RJ-45, длина виброкабеля до 5000 метров, 25 параметров настройки. Места установки виброкабеля - ограждения, подземная установка, стены. Удаленность анализатора от периметра — до 20 км.</t>
  </si>
  <si>
    <t xml:space="preserve">RK-348 </t>
  </si>
  <si>
    <t xml:space="preserve"> 980-52920</t>
  </si>
  <si>
    <t>Rack (4U) с блоком питания. Установка до восьми FD348R</t>
  </si>
  <si>
    <t>Аксессуары серии FIBER DEFENDER® FD300™</t>
  </si>
  <si>
    <t>AN-200</t>
  </si>
  <si>
    <t>Анемометр Fiber Defender™, выходной кабель 15м в комплекте. Только для FD-33X.</t>
  </si>
  <si>
    <t>Гермобокс NEMA</t>
  </si>
  <si>
    <t>850-91461</t>
  </si>
  <si>
    <t>NEMA 4X гермобокс с комплектом крепежа для установки любых анализаторов серии FD300™, без блока питания.</t>
  </si>
  <si>
    <t>Fiber Defender® 
Battery Back-up</t>
  </si>
  <si>
    <t>980-03608</t>
  </si>
  <si>
    <t>Universal Power Supply</t>
  </si>
  <si>
    <t>400-30696</t>
  </si>
  <si>
    <t>Универсальный блок питания, 12 VDC Assy 850mA 90-264 VAC 47/63 Hz with Conn 12 Pole 210-60479 Universal AC Plug Kit 210-72636</t>
  </si>
  <si>
    <t>USB to RS232 Serial Kit</t>
  </si>
  <si>
    <t>980-03542</t>
  </si>
  <si>
    <t>Patch Panel Kit for FD341/342</t>
  </si>
  <si>
    <t>974-03476</t>
  </si>
  <si>
    <t>Патч-панель настенного крепления для FD341 и FD342.</t>
  </si>
  <si>
    <t>ST/UPC Patch Cord</t>
  </si>
  <si>
    <t>247-13477</t>
  </si>
  <si>
    <t>Двупроводной патч-корд одномодовый с разъемами ST/UPC, 3 метра.</t>
  </si>
  <si>
    <t>FIBER DEFENDER® FD500™</t>
  </si>
  <si>
    <t>Анализаторы серии FIBER DEFENDER® FD500™</t>
  </si>
  <si>
    <t>FD508</t>
  </si>
  <si>
    <t>980-43326</t>
  </si>
  <si>
    <t>FD525</t>
  </si>
  <si>
    <t>980-82758</t>
  </si>
  <si>
    <t>Анализатор FD525, внешний, поддержка IP/XML, до 25 зон. Распределительная коробка в комплекте.</t>
  </si>
  <si>
    <t>FD525R</t>
  </si>
  <si>
    <t>980-02739</t>
  </si>
  <si>
    <t>FD525-HALO™</t>
  </si>
  <si>
    <t>980-73648</t>
  </si>
  <si>
    <t>Анализатор FD525-HALO, установка в Rack-стойку (2U), поддержка IP/XML, до 25 зон. Распределительная коробка в комплекте. Применяется только с гибридным кабелем HALO-SC и коммутационными коробками HALO-ZB.</t>
  </si>
  <si>
    <t>Компоненты серии FIBER DEFENDER® FD500™</t>
  </si>
  <si>
    <t>RLM-525</t>
  </si>
  <si>
    <t>980-32335</t>
  </si>
  <si>
    <t>OM-525</t>
  </si>
  <si>
    <t>980-42336</t>
  </si>
  <si>
    <t>Релейный модуль с LED для подключения к FD525</t>
  </si>
  <si>
    <t>ZB-525</t>
  </si>
  <si>
    <t>974-02959</t>
  </si>
  <si>
    <t>Коммутационная коробка для подключения виброкабеля (одна зона) к магистральному кабелю. Концевой терминатор и аксессуары в комплекте.</t>
  </si>
  <si>
    <t>2ZB-525</t>
  </si>
  <si>
    <t>974-62943</t>
  </si>
  <si>
    <t>Коммутационная коробка для подключения виброкабеля (две зоны) к магистральному кабелю. Концевые терминаторы и аксессуары в комплекте.</t>
  </si>
  <si>
    <t>HALO-ZB™-XX</t>
  </si>
  <si>
    <t>980-83649-XX</t>
  </si>
  <si>
    <t>Коммутационная коробка для подключения виброкабеля (одна зона) к гибридному кабелю анализатора FD525-HALO. Концевой терминатор и аксессуары в комплекте. ХХ- количество зон. Например цена 980-83649-05 на 5 зон равна 817х5=4 085$</t>
  </si>
  <si>
    <t>HALO-ZB™</t>
  </si>
  <si>
    <t>974-93650</t>
  </si>
  <si>
    <t>Коммутационная коробка для подключения виброкабеля (одна зона) к магистральному кабелю анализатора FD525-HALO. Концевой терминатор и аксессуары в комплекте.</t>
  </si>
  <si>
    <t>Кабель и аксессуары FIBER DEFENDER® FD300, FD500™</t>
  </si>
  <si>
    <t>Кабель для систем FIBER DEFENDER®</t>
  </si>
  <si>
    <t>HALO-SC™</t>
  </si>
  <si>
    <t>600-73615</t>
  </si>
  <si>
    <t>Гибридный кабель (вибро и соединительный в одной трубке) для анализаторов FD525-HALO™, п\метр. Минимальный заказ 100 метров. Крепится хомутами PN 120-23621.</t>
  </si>
  <si>
    <t>Виброкабель</t>
  </si>
  <si>
    <t xml:space="preserve">SC3-C </t>
  </si>
  <si>
    <t>Виброкабель 3mm в 1/2 " трубке, п\метр. Минимальный заказ — 100 метров, макс. длина на катушке — 800 метров.</t>
  </si>
  <si>
    <t>SC3-C-250</t>
  </si>
  <si>
    <t>600-23588</t>
  </si>
  <si>
    <t>Виброкабель 3mm в 1/2 " трубке, Катушка — 250 метров.</t>
  </si>
  <si>
    <t>SC3-C-500</t>
  </si>
  <si>
    <t>600-23589</t>
  </si>
  <si>
    <t>Виброкабель 3mm в 1/2 " трубке, Катушка — 500 метров.</t>
  </si>
  <si>
    <t>SC3-C-800</t>
  </si>
  <si>
    <t>600-23590</t>
  </si>
  <si>
    <t>Виброкабель 3mm в 1/2 " трубке, Катушка — 800 метров.</t>
  </si>
  <si>
    <t xml:space="preserve">SC-3 </t>
  </si>
  <si>
    <t xml:space="preserve"> SC-3</t>
  </si>
  <si>
    <t>Виброкабель 3mm, п\метр</t>
  </si>
  <si>
    <t>SC-3R</t>
  </si>
  <si>
    <t>Виброкабель 3mm, катушка 2000 метров.</t>
  </si>
  <si>
    <t xml:space="preserve">SC-3DZ </t>
  </si>
  <si>
    <t xml:space="preserve"> 600-62173</t>
  </si>
  <si>
    <t>Двупроводной виброкабель 3mm, п\метр.</t>
  </si>
  <si>
    <t xml:space="preserve">SC-4 </t>
  </si>
  <si>
    <t xml:space="preserve"> SC-4</t>
  </si>
  <si>
    <t>Виброкабель 4mm для подземной установки, п\метр</t>
  </si>
  <si>
    <t>SC-4R</t>
  </si>
  <si>
    <t>Виброкабель 4mm для подземной установки, катушка 2000 метров.</t>
  </si>
  <si>
    <t xml:space="preserve">SC-5 </t>
  </si>
  <si>
    <t xml:space="preserve"> SC-5</t>
  </si>
  <si>
    <t>Виброкабель 3mm для межпотолочной установки, п\метр</t>
  </si>
  <si>
    <t>Соединительный кабель</t>
  </si>
  <si>
    <t>IC-3</t>
  </si>
  <si>
    <t xml:space="preserve"> IC-3</t>
  </si>
  <si>
    <t>Одномодовый кабель 3мм в 1/2 " оболочке, п\метр. Минимальный заказ — 100 метров, макс. длина на катушке — 800 метров.</t>
  </si>
  <si>
    <t>IC-3R</t>
  </si>
  <si>
    <t>IC-3D</t>
  </si>
  <si>
    <t>IC-3DR</t>
  </si>
  <si>
    <t>IC-3D Non-Plenum</t>
  </si>
  <si>
    <t>600-83011</t>
  </si>
  <si>
    <t>IC-4</t>
  </si>
  <si>
    <t xml:space="preserve"> IC-4</t>
  </si>
  <si>
    <t>Соединительный кабель 4mm для подземной установки, п\метр</t>
  </si>
  <si>
    <t xml:space="preserve">IC-4R </t>
  </si>
  <si>
    <t>Соединительный кабель 4mm для подземной установки, катушка 2000 метров.</t>
  </si>
  <si>
    <t>IC-5</t>
  </si>
  <si>
    <t xml:space="preserve"> IC-5 </t>
  </si>
  <si>
    <t>3mm Insensitive Plenum-rated Cable per meter</t>
  </si>
  <si>
    <t>IC-5D</t>
  </si>
  <si>
    <t xml:space="preserve"> IC-5D</t>
  </si>
  <si>
    <t>Duplex 3mm Insensitive Plenum-rated Cable per meter</t>
  </si>
  <si>
    <t xml:space="preserve">IC-5DR </t>
  </si>
  <si>
    <t>Duplex 3mm Insensitive Plenum-rated Cable 2km Continuous Reel</t>
  </si>
  <si>
    <t>SM-06</t>
  </si>
  <si>
    <t>Шести-нитевой одномодовый кабель, п\метр</t>
  </si>
  <si>
    <t>12-Fiber Trunk Cable</t>
  </si>
  <si>
    <t>600-02915</t>
  </si>
  <si>
    <t>36-Fiber Trunk Cable</t>
  </si>
  <si>
    <t>600-83121</t>
  </si>
  <si>
    <t>Аксессуары серии FIBER DEFENDER® FD500™</t>
  </si>
  <si>
    <t>SC/APC Connectors</t>
  </si>
  <si>
    <t>980-63053</t>
  </si>
  <si>
    <t>Комплект SC/APC оптоволоконных разъемов, 10 шт. в упаковке</t>
  </si>
  <si>
    <t>SC/APC Patch Cord</t>
  </si>
  <si>
    <t>247-83099</t>
  </si>
  <si>
    <t>Патч корд одномодовый с разъемами SC/APC, 2 метра.</t>
  </si>
  <si>
    <t>247-23104</t>
  </si>
  <si>
    <t>Двупроводной патч-корд одномодовый с разъемами SC/APC, 5 метров.</t>
  </si>
  <si>
    <t>974-63108</t>
  </si>
  <si>
    <t>Патч-панель настенной установки с аксессуарами для подключения к FD525.</t>
  </si>
  <si>
    <t>Patch Panel Kit for 500 Series</t>
  </si>
  <si>
    <t>974-83110</t>
  </si>
  <si>
    <t>COMPONENTS/CONNECTORS for FIBER DEFENDER® SYSTEMS</t>
  </si>
  <si>
    <t xml:space="preserve">C-500 </t>
  </si>
  <si>
    <t>C-502</t>
  </si>
  <si>
    <t>980-53646</t>
  </si>
  <si>
    <t>Коннекторы для многомодового кабеля SC-4, 10 шт в упаковке</t>
  </si>
  <si>
    <t>C-503</t>
  </si>
  <si>
    <t>980-63658</t>
  </si>
  <si>
    <t>Коннекторы для одномодового кабеля IC-4, 10 шт в упаковке</t>
  </si>
  <si>
    <t xml:space="preserve">CB-5-10 </t>
  </si>
  <si>
    <t>Муфта для ввода цельной трубки 1/2" в гермо бокс, 10 шт в упаковке</t>
  </si>
  <si>
    <t xml:space="preserve">CPL-5-10 </t>
  </si>
  <si>
    <t>Бочкообразная муфта для соединения цельных трубок 1/2" между собой, 10 шт в упаковке</t>
  </si>
  <si>
    <t xml:space="preserve">C-BBL </t>
  </si>
  <si>
    <t xml:space="preserve"> C-BBL</t>
  </si>
  <si>
    <t>Бочкообразная муфта для соединения цельных трубок 5/8" между собой, 10 шт в упаковке</t>
  </si>
  <si>
    <t xml:space="preserve">C-BX </t>
  </si>
  <si>
    <t xml:space="preserve"> C-BX</t>
  </si>
  <si>
    <t>Муфта для ввода цельной трубки 5/8" в гермо бокс, 10 шт в упаковке</t>
  </si>
  <si>
    <t xml:space="preserve">K-BX </t>
  </si>
  <si>
    <t xml:space="preserve"> K-BX</t>
  </si>
  <si>
    <t>Муфта для ввода трубки с разрезом в гермо бокс, 10 шт в упаковке</t>
  </si>
  <si>
    <t>Муфта для соединения двух оптических волокон с ST наконечниками между собой</t>
  </si>
  <si>
    <t xml:space="preserve">EJ-B </t>
  </si>
  <si>
    <t xml:space="preserve"> EJ-B</t>
  </si>
  <si>
    <t xml:space="preserve">EJ-G </t>
  </si>
  <si>
    <t xml:space="preserve"> EJ-G</t>
  </si>
  <si>
    <t xml:space="preserve">EN-KT661 </t>
  </si>
  <si>
    <t xml:space="preserve">CT-400 </t>
  </si>
  <si>
    <t xml:space="preserve"> CT-400</t>
  </si>
  <si>
    <t>Стойкие к УФ излучению нейлоновые стяжки, 300 шт. в упаковке</t>
  </si>
  <si>
    <t>Cable Ties</t>
  </si>
  <si>
    <t>120-23621</t>
  </si>
  <si>
    <t>Стойкие к УФ излучению нейлоновые стяжки, 1000 шт. в упаковке</t>
  </si>
  <si>
    <t xml:space="preserve">WT18-500 </t>
  </si>
  <si>
    <t>Pigtail ST</t>
  </si>
  <si>
    <t>FIBER DEFENDER® SYSTEM TOOLS</t>
  </si>
  <si>
    <t>Набор инструментов для работы с оптическими кабелями</t>
  </si>
  <si>
    <t xml:space="preserve">EZ-350 </t>
  </si>
  <si>
    <t>Инструмент для укладки виброкабеля в трубку с разрезом</t>
  </si>
  <si>
    <t>Инструмент для закручивания металлических хомутов</t>
  </si>
  <si>
    <t>Hyperion</t>
  </si>
  <si>
    <t>Карманный компьютер для настройки анализаторов, CD (PN 242-63240) в комплекте.</t>
  </si>
  <si>
    <t>Connector Cleaning Tool</t>
  </si>
  <si>
    <t>980-73054</t>
  </si>
  <si>
    <t>Инструмент очистки всех видов коннекторов (SC, FC и ST)</t>
  </si>
  <si>
    <t>Fiber-optic Cleaning Kit</t>
  </si>
  <si>
    <t>980-83143</t>
  </si>
  <si>
    <t>Устройство проверки загрязнений оптоволокна в чехле с чистящими средствами</t>
  </si>
  <si>
    <t>SC-3 Sensor Repair Kit</t>
  </si>
  <si>
    <t>980-53140</t>
  </si>
  <si>
    <t>Комплект для ремонта кабеля в трубке Содержит: муфты, 10 метров виброкабеля в оболочке SC3-C, 12 уплотнителей, 10 ST коннекторов, C-FT и зажимные хомуты</t>
  </si>
  <si>
    <t>Программное обеспечение</t>
  </si>
  <si>
    <t>Fiber Commander™ Software</t>
  </si>
  <si>
    <t>986-02805</t>
  </si>
  <si>
    <t>Программное обеспечение для управления и контроля анализаторами Fiber Defender™ по TCP/IP. Работа со сторонними системами через релейные входы.</t>
  </si>
  <si>
    <t>ADAM I/O Module</t>
  </si>
  <si>
    <t>980-43216</t>
  </si>
  <si>
    <t>Ethernet-Модуль (6-входов,6-релейных выходов) для работы со сторонними системами. (ECCN 4A994)</t>
  </si>
  <si>
    <t>SpectraViewTM Software</t>
  </si>
  <si>
    <t>SpectraView™ Software</t>
  </si>
  <si>
    <t>986-13246</t>
  </si>
  <si>
    <t>SpectraView™  - основное программное обеспечение для настройки и мониторинга FIBER DEFENDER® FD33х, FD34х™.
Доступные компоненты:
    Real-Time Mode — модуль просмотра сигнала
    Parameter Editor — модуль редактирования параметров
    Sensor Data Recording - модуль записи сигнала
    Replay Mode — модуль воспроизведения сигнала
    The APU Modeler
    Command Line Interface — работа с базовыми параметрами в режиме командной строки</t>
  </si>
  <si>
    <t>SpectraView™ Lite Software</t>
  </si>
  <si>
    <t>986-23247</t>
  </si>
  <si>
    <t>SpectraView™ Lite Software - демонстрационное программное обеспечение FIBER DEFENDER® FD33х, FD34х™.
Доступные компоненты:
    Real-Time Mode — модуль просмотра сигнала
    Replay Mode — модуль воспроизведения сигнала
    Command Line Interface — работа с базовыми параметрами в режиме командной строки</t>
  </si>
  <si>
    <t>бесплатно</t>
  </si>
  <si>
    <t>Основное программное обеспечение для настройки и мониторинга FIBER DEFENDER® FD322™.</t>
  </si>
  <si>
    <t>AutoTune® Software</t>
  </si>
  <si>
    <t>986-82934</t>
  </si>
  <si>
    <t>Лицензия AutoTune® Calibration Software на работу с системой от 1 до 5 анализаторов</t>
  </si>
  <si>
    <t>986-32610</t>
  </si>
  <si>
    <t>Лицензия AutoTune® Calibration Software на работу с системой от 6 до 10 анализаторов</t>
  </si>
  <si>
    <t>986-42611</t>
  </si>
  <si>
    <t>Лицензия AutoTune® Calibration Software на работу с системой от 11 до 25 анализаторов</t>
  </si>
  <si>
    <t>986-52612</t>
  </si>
  <si>
    <t>Лицензия AutoTune® Calibration Software на работу с системой от 26 до 75 анализаторов</t>
  </si>
  <si>
    <t>986-62613</t>
  </si>
  <si>
    <t>Лицензия AutoTune® Calibration Software на работу с неограниченным количеством анализаторов</t>
  </si>
  <si>
    <t>SecurLAN® - система защиты каналов информации</t>
  </si>
  <si>
    <t>A SecurLAN® installation requires a Fiber DefenderTM Alarm Processing Unit (APU), Fiber CommanderTM Head-end or user's existing head-end, sensor cable and insensitive leads. Please contact your FSI Representative for additional information.</t>
  </si>
  <si>
    <t xml:space="preserve">SL508 </t>
  </si>
  <si>
    <t>980-93243</t>
  </si>
  <si>
    <t>Анализатор SL508 со встроенным релейным модулем, установка в Rack-стойку (1U), поддержка IP/XML, до 8 зон. Оптимизирован для защиты сетевой инфраструктуры предприятия. Блок питания в комплекте.</t>
  </si>
  <si>
    <t>Components and Accessories for SecurLAN®</t>
  </si>
  <si>
    <t>247-73307</t>
  </si>
  <si>
    <t>Оконечный терминатор для чувствительного кабеля SC-3C. Используется с приборами FD500- серии.</t>
  </si>
  <si>
    <t>SC/APC Feed-through couplers</t>
  </si>
  <si>
    <t>980-83341</t>
  </si>
  <si>
    <t>SC/APC соединители (розетки), 10 шт в упаковке</t>
  </si>
  <si>
    <t>Single-mode Activator</t>
  </si>
  <si>
    <t xml:space="preserve">980-43018 </t>
  </si>
  <si>
    <t>Single-mode Activator — нужен для реализации SecurLAN на оборудовании FD34х - серии, когда линии связи используют одномодовый оптический кабель</t>
  </si>
  <si>
    <t>RK-210</t>
  </si>
  <si>
    <t xml:space="preserve"> 980-61447</t>
  </si>
  <si>
    <t>Optical Cut-off Switch Rack (4U) (up to eight switches per rack)</t>
  </si>
  <si>
    <t>SCS-2X2-SM-SC</t>
  </si>
  <si>
    <t xml:space="preserve"> 980-71437</t>
  </si>
  <si>
    <t>Оптический прерыватель линии данных 2 входа / 2 выхода, одномод, с SC коннекторами</t>
  </si>
  <si>
    <t>SCS-2X2-MM-SC</t>
  </si>
  <si>
    <t xml:space="preserve"> 980-31400</t>
  </si>
  <si>
    <t>Оптический прерыватель линии данных 2 входа / 2 выхода, многомод, с SC коннекторами</t>
  </si>
  <si>
    <t>SCS-1X1-SM-SC</t>
  </si>
  <si>
    <t xml:space="preserve"> 980-91439</t>
  </si>
  <si>
    <t>Оптический прерыватель линии данных 1 вход / 1 выход, одномод, с SC коннекторами</t>
  </si>
  <si>
    <t>SCS-1X1-MM-SC</t>
  </si>
  <si>
    <t xml:space="preserve"> 980-11442</t>
  </si>
  <si>
    <t>Оптический прерыватель линии данных 1 вход / 1 выход, многомод, с SC коннекторами</t>
  </si>
  <si>
    <t>CONDUIT KITS for FIBER DEFENDER®
SYSTEMS</t>
  </si>
  <si>
    <t xml:space="preserve">EZ-300SS </t>
  </si>
  <si>
    <t>Комплект: 100 м серой трубки 5/8' с разрезом, 4 соединителя на клеевой основе, 500 хомутов из нержавеющей стали</t>
  </si>
  <si>
    <t xml:space="preserve">EZ-300NSS </t>
  </si>
  <si>
    <t>Комплект: 100 м цельной серой трубки 5/8', 1 бочкообразная муфта, 1 муфта для ввода в бокс, 500 хомутов из нержавеющей стали</t>
  </si>
  <si>
    <t xml:space="preserve">EZ-400NSS </t>
  </si>
  <si>
    <t>Комплект: 100 м цельной серой трубки 1/2', 1 бочкообразная муфта, 1 муфта для ввода в бокс, 500 хомутов из нержавеющей стали</t>
  </si>
  <si>
    <t>Fiber Defender 300 Outdoor Enclosure</t>
  </si>
  <si>
    <t>980-43601</t>
  </si>
  <si>
    <t>Гермобокс с комплектом крепежа для установки любых анализаторов серии FD300™, с дин-рейкой, тампером и блоком питания 400-33600, IP66. Блок зарядки АКБ и АКБ 12АЧ в комплект не входят.</t>
  </si>
  <si>
    <t>Опциональный блок питания 12В для возможности подключения АКБ. Релейных выход. Крепеж в комплекте. АКБ в комплект не входит.</t>
  </si>
  <si>
    <t>Power Supply DIN</t>
  </si>
  <si>
    <t>400-33600</t>
  </si>
  <si>
    <t>Блок питания 12В пост., 10Ватт, вход, крепление на DIN рейку</t>
  </si>
  <si>
    <t>Переходник USB-RS232 с кабелем RS232 1,8м. Для подключения анализатора к PC.</t>
  </si>
  <si>
    <t>Sensor splice Enclosure</t>
  </si>
  <si>
    <t>974-43557</t>
  </si>
  <si>
    <t>Коммутационная коробка с крепежом для защиты соединений оптического кабеля. Возможна установка на ограждении.</t>
  </si>
  <si>
    <t>Анализатор FD508, установка в Rack-стойку (1U); со встроенным релейным модулем, поддержка IP/XML, до 8 зон., блок питания в комплекте.</t>
  </si>
  <si>
    <t>Анализатор FD525R, установка в Rack-стойку (2U), поддержка IP/XML, до 25 зон. Распределительная коробка в комплекте.</t>
  </si>
  <si>
    <t>Релейный модуль для подключения к FD525R и FD525-HALO™.</t>
  </si>
  <si>
    <t>Цена 1 зоны\комплекта 
817,00</t>
  </si>
  <si>
    <t>600-31631</t>
  </si>
  <si>
    <t>SC3-C-125</t>
  </si>
  <si>
    <t>600-83803</t>
  </si>
  <si>
    <t>Виброкабель 3mm в 1/2 " трубке, Катушка — 125 метров.</t>
  </si>
  <si>
    <t>SC3-C-375</t>
  </si>
  <si>
    <t>600-03806</t>
  </si>
  <si>
    <t>Виброкабель 3mm в 1/2 " трубке, Катушка — 375 метров.</t>
  </si>
  <si>
    <t>SC3D-C-125</t>
  </si>
  <si>
    <t>600-93804</t>
  </si>
  <si>
    <t>Виброкабель двойной SC3D-C 3mm в 1/2 " трубке, Катушка — 125 метров.</t>
  </si>
  <si>
    <t>SC3D-C-250</t>
  </si>
  <si>
    <t>600-53800</t>
  </si>
  <si>
    <t>Виброкабель двойной SC3D-C 3mm в 1/2 " трубке, Катушка — 250 метров.</t>
  </si>
  <si>
    <t>SC3D-C-375</t>
  </si>
  <si>
    <t>600-13807</t>
  </si>
  <si>
    <t>Виброкабель двойной SC3D-C 3mm в 1/2 " трубке, Катушка — 375 метров.</t>
  </si>
  <si>
    <t>SC3D-C-500</t>
  </si>
  <si>
    <t>600-63801</t>
  </si>
  <si>
    <t>Виброкабель двойной SC3D-C 3mm в 1/2 " трубке, Катушка — 500 метров.</t>
  </si>
  <si>
    <t>SC3D-C-800</t>
  </si>
  <si>
    <t>600-73802</t>
  </si>
  <si>
    <t>Виброкабель двойной SC3D-C 3mm в 1/2 " трубке, Катушка — 800 метров.</t>
  </si>
  <si>
    <t>SC-4D</t>
  </si>
  <si>
    <t>600-33754</t>
  </si>
  <si>
    <t>Виброкабель двойной 4mm, прочная внешняя оболочка, может использоваться без 1/2 " трубки, п\метр.</t>
  </si>
  <si>
    <t>600-23797</t>
  </si>
  <si>
    <t>Виброкабель двойной 4mm, прочная внешняя оболочка, может использоваться без 1/2 " трубки, 2000 м в катушке</t>
  </si>
  <si>
    <t>Одномодовый двупроводной кабель для уличной установки, противопожарные и дымовыделяющие характеристики которого допускают прокладку в воздуховодах, диаметр 7мм, п\метр</t>
  </si>
  <si>
    <t>Одномодовый двупроводной кабель IC-3D, 2000 м в катушке</t>
  </si>
  <si>
    <t>Одномодовый двупроводной кабель для уличной установки характеристики которого не допускают прокладку в воздуховодах, п\метр</t>
  </si>
  <si>
    <t>IC-Q</t>
  </si>
  <si>
    <t>600-53712</t>
  </si>
  <si>
    <t>Одномодовый четырехпроводной кабель для уличной установки, характеристики которого допускают прокладку в вертикальных стояках здания между этажами, диаметр 8,3 мм, п\метр</t>
  </si>
  <si>
    <t>IC-Q Plenum</t>
  </si>
  <si>
    <t>600-63713</t>
  </si>
  <si>
    <t>Одномодовый четырехпроводной кабель, противопожарные и дымовыделяющие характеристики которого допускают прокладку в воздуховодах, диаметр 8,3 мм, п\метр</t>
  </si>
  <si>
    <t xml:space="preserve">SM-06 </t>
  </si>
  <si>
    <t>Одномодовый уличные магистральный кабель (12-жил) для серии FD5xx, п\метр</t>
  </si>
  <si>
    <t>Одномодовый уличные магистральный кабель (36-жил)  для серии FD5xx, п\метр</t>
  </si>
  <si>
    <t>Однопроводной патч корд одномодовый с разъемами SC/APC, 2 метра.</t>
  </si>
  <si>
    <t>Patch Panel Kit For FD525</t>
  </si>
  <si>
    <t>Патч-панель на 12 портов для установки в Rack-стойку,1U, с аксессуарами для подключения к FD525R и FD508, включая 12 шт SC/APC разъемов.</t>
  </si>
  <si>
    <t>980-42974</t>
  </si>
  <si>
    <t>ST Коннекторы для многомодового кабеля SC-3, 10 шт в упаковке. Установка с помощью эпоксидного клея (набор CK-500). Применимы только для систем FD3XX.</t>
  </si>
  <si>
    <t>C-501</t>
  </si>
  <si>
    <t>980-52975</t>
  </si>
  <si>
    <t>ST Коннекторы для одномодового кабеля IC-3, IC-3D, IC-Q, 10 шт в упаковке. Установка с помощью эпоксидного клея (набор CK-500). Применимы только для систем FD3XX.</t>
  </si>
  <si>
    <t>C-FT</t>
  </si>
  <si>
    <t>CB-5-10</t>
  </si>
  <si>
    <t>CPL-5-10</t>
  </si>
  <si>
    <t>EN-KT661</t>
  </si>
  <si>
    <t>Уличный водонепроницаемый кожух для защиты коннекторов кабеля. Служит для временной защиты.</t>
  </si>
  <si>
    <t>980-22609</t>
  </si>
  <si>
    <t>Нержавеющие хомуты для крепления кабеля в трубке, 500 шт. в упаковке</t>
  </si>
  <si>
    <t>247-73131</t>
  </si>
  <si>
    <t>Пигтейл многомодового кабеля с ST наконечником для SC-3 и SC-4 виброкабеля. Для соединения с оптическим кабелем требуется сварной аппарат.</t>
  </si>
  <si>
    <t>CK-500</t>
  </si>
  <si>
    <t>980-12971</t>
  </si>
  <si>
    <t>EZ-350</t>
  </si>
  <si>
    <t>EZ-370</t>
  </si>
  <si>
    <t>FD322 Tuning Software</t>
  </si>
  <si>
    <t>500 Series Suite</t>
  </si>
  <si>
    <t>Основное программное обеспечение для настройки и мониторинга FIBER DEFENDER® FD5xx™. Включено в комплектацию анализаторов FD5xx.</t>
  </si>
  <si>
    <r>
      <rPr>
        <sz val="11"/>
        <color theme="1"/>
        <rFont val="Calibri"/>
        <family val="2"/>
        <charset val="204"/>
        <scheme val="minor"/>
      </rPr>
      <t xml:space="preserve">AutoTune® Calibration Software для Fiber Defender™ </t>
    </r>
    <r>
      <rPr>
        <sz val="10"/>
        <color indexed="8"/>
        <rFont val="Arial Cyr"/>
        <family val="2"/>
        <charset val="204"/>
      </rPr>
      <t>FD33х, FD34х</t>
    </r>
    <r>
      <rPr>
        <sz val="11"/>
        <color theme="1"/>
        <rFont val="Calibri"/>
        <family val="2"/>
        <charset val="204"/>
        <scheme val="minor"/>
      </rPr>
      <t xml:space="preserve"> и FD500 (кроме FD322). AutoTune® предназначена для автоматической настройки анализаторов, применяемых для защиты ограждений. Лицензирование по серийным номерам анализаторов — одна лицензия на один серийный номер</t>
    </r>
  </si>
  <si>
    <t>SC/APC MM EOL Terminator</t>
  </si>
  <si>
    <t>EZ-300NSS</t>
  </si>
  <si>
    <t>Позиции для старых систем</t>
  </si>
  <si>
    <t>заменен на 980-43601</t>
  </si>
  <si>
    <t>Одномодовый кабель 3mm для установки в трубку/внутренних применений, 2000 м в катушке</t>
  </si>
  <si>
    <t>Соединитель черного цвета на клеевой основе, для разрезных трубок  10 шт. в упаковке</t>
  </si>
  <si>
    <t>Соединитель серого цвета на клеевой основе, для разрезных трубок 10 шт. в упаковке</t>
  </si>
  <si>
    <t>242-73241</t>
  </si>
  <si>
    <t>Компакт-диск, содержащий инструкции, видео, Программное обеспечение FD322 и SpectraView™ Lite.</t>
  </si>
  <si>
    <t>бесплатно при покупке анализаторов серии FD300™</t>
  </si>
  <si>
    <t>заменен на 242-53459</t>
  </si>
  <si>
    <t>Fiber Defender™ FD300 Series Product CD</t>
  </si>
  <si>
    <t>242-53459</t>
  </si>
  <si>
    <t>С-300</t>
  </si>
  <si>
    <t>*Discontinued product, replaced by current product C500. Multimode fast cure adhesive style connectors for SC3 &amp; SC4 cables, 10/pack.</t>
  </si>
  <si>
    <t>С-301</t>
  </si>
  <si>
    <t>*Discontinued product, replaced by current product C501. Singlemode fast cure adhesive style connectors for IC3 and ICE4 cables, 10/pack.</t>
  </si>
  <si>
    <t>СК-200</t>
  </si>
  <si>
    <t>*Discontinued product, replaced by CK500. Anaerobic fiber optic toolkit for terminating 3mm/4mm sensing and insensitive cables.</t>
  </si>
  <si>
    <t>Node box for fiber</t>
  </si>
  <si>
    <t>140-12828</t>
  </si>
  <si>
    <t>Коммутационная коробка для защиты соединений вибрационного и магистрального оптического кабеля анализаторов серии 34x.</t>
  </si>
  <si>
    <t>заменен на 974-43557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</si>
</sst>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&quot;₴&quot;_-;\-* #,##0&quot;₴&quot;_-;_-* &quot;-&quot;&quot;₴&quot;_-;_-@_-"/>
    <numFmt numFmtId="165" formatCode="_-* #,##0_₴_-;\-* #,##0_₴_-;_-* &quot;-&quot;_₴_-;_-@_-"/>
    <numFmt numFmtId="166" formatCode="[$-419]mmmm\ yyyy;@"/>
    <numFmt numFmtId="167" formatCode="[$$-409]#,##0.00"/>
    <numFmt numFmtId="168" formatCode="_-[$$-409]* #,##0.00_ ;_-[$$-409]* \-#,##0.00\ ;_-[$$-409]* \-??_ ;_-@_ "/>
    <numFmt numFmtId="170" formatCode="[$€-1809]#,##0.00;\-[$€-1809]#,##0.00"/>
    <numFmt numFmtId="171" formatCode="_-[$$-409]* #,##0.00_ ;_-[$$-409]* \-#,##0.00\ ;_-[$$-409]* &quot;-&quot;??_ ;_-@_ "/>
    <numFmt numFmtId="172" formatCode="[$$-409]#,##0.00_ ;[Red]\-[$$-409]#,##0.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0"/>
      <color rgb="FFFF0000"/>
      <name val="Arial"/>
      <family val="2"/>
      <charset val="204"/>
    </font>
    <font>
      <b/>
      <sz val="8"/>
      <name val="Arial CYR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1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1"/>
    </font>
    <font>
      <b/>
      <sz val="10"/>
      <name val="Arial CYR"/>
      <family val="2"/>
      <charset val="204"/>
    </font>
    <font>
      <sz val="20"/>
      <color indexed="9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20"/>
      <color theme="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1"/>
    </font>
    <font>
      <b/>
      <sz val="14"/>
      <name val="Arial Cyr"/>
      <family val="2"/>
      <charset val="204"/>
    </font>
    <font>
      <sz val="7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i/>
      <sz val="8"/>
      <name val="Arial CYR"/>
      <family val="2"/>
      <charset val="204"/>
    </font>
    <font>
      <sz val="11"/>
      <color indexed="39"/>
      <name val="Arial;sans-serif"/>
      <family val="2"/>
      <charset val="204"/>
    </font>
    <font>
      <sz val="10"/>
      <color indexed="8"/>
      <name val="Courier New"/>
      <family val="3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99"/>
        <bgColor indexed="49"/>
      </patternFill>
    </fill>
    <fill>
      <patternFill patternType="solid">
        <fgColor rgb="FFFF99CC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rgb="FF00FFCC"/>
        <bgColor indexed="49"/>
      </patternFill>
    </fill>
    <fill>
      <patternFill patternType="solid">
        <fgColor rgb="FFC0C0C0"/>
        <bgColor indexed="49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10"/>
      </patternFill>
    </fill>
    <fill>
      <patternFill patternType="solid">
        <fgColor indexed="20"/>
        <bgColor indexed="3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3" fillId="2" borderId="1" applyNumberFormat="0" applyFont="0" applyBorder="0" applyAlignment="0">
      <alignment horizontal="right" vertical="top"/>
    </xf>
    <xf numFmtId="167" fontId="3" fillId="3" borderId="1" applyNumberFormat="0" applyFont="0" applyBorder="0" applyAlignment="0">
      <alignment horizontal="right" vertical="top"/>
    </xf>
    <xf numFmtId="167" fontId="3" fillId="4" borderId="1" applyNumberFormat="0" applyFont="0" applyBorder="0" applyAlignment="0">
      <alignment horizontal="right" vertical="top"/>
    </xf>
    <xf numFmtId="167" fontId="6" fillId="5" borderId="1" applyNumberFormat="0" applyFont="0" applyBorder="0" applyAlignment="0">
      <alignment horizontal="right" vertical="top"/>
    </xf>
    <xf numFmtId="167" fontId="3" fillId="6" borderId="1" applyNumberFormat="0" applyFont="0" applyAlignment="0">
      <alignment horizontal="right" vertical="top"/>
    </xf>
    <xf numFmtId="0" fontId="12" fillId="0" borderId="3" applyNumberFormat="0" applyFont="0" applyFill="0" applyAlignment="0">
      <alignment horizontal="left" vertical="center" wrapText="1"/>
    </xf>
    <xf numFmtId="168" fontId="11" fillId="0" borderId="3" applyFill="0" applyBorder="0">
      <alignment horizontal="right" vertical="center" wrapText="1"/>
    </xf>
    <xf numFmtId="167" fontId="17" fillId="9" borderId="1">
      <alignment horizontal="center" vertical="top"/>
    </xf>
    <xf numFmtId="167" fontId="3" fillId="10" borderId="1" applyFill="0">
      <alignment horizontal="right" vertical="top"/>
    </xf>
    <xf numFmtId="0" fontId="19" fillId="11" borderId="6">
      <alignment vertical="center"/>
    </xf>
    <xf numFmtId="0" fontId="5" fillId="0" borderId="0"/>
    <xf numFmtId="171" fontId="4" fillId="0" borderId="3" applyFill="0" applyBorder="0">
      <alignment horizontal="right" vertical="center" wrapText="1"/>
    </xf>
    <xf numFmtId="170" fontId="23" fillId="0" borderId="1" applyFill="0" applyBorder="0">
      <alignment horizontal="center" vertical="center"/>
    </xf>
    <xf numFmtId="171" fontId="23" fillId="0" borderId="1" applyFill="0" applyBorder="0">
      <alignment horizontal="center" vertical="center"/>
    </xf>
    <xf numFmtId="167" fontId="3" fillId="6" borderId="1" applyNumberFormat="0" applyFont="0" applyBorder="0" applyAlignment="0">
      <alignment horizontal="right" vertical="top"/>
    </xf>
    <xf numFmtId="171" fontId="4" fillId="0" borderId="3" applyFill="0" applyBorder="0">
      <alignment horizontal="right" vertical="center" wrapText="1"/>
    </xf>
  </cellStyleXfs>
  <cellXfs count="112">
    <xf numFmtId="0" fontId="0" fillId="0" borderId="0" xfId="0"/>
    <xf numFmtId="0" fontId="9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 vertical="top"/>
    </xf>
    <xf numFmtId="9" fontId="9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2" fillId="8" borderId="6" xfId="3" applyFill="1" applyBorder="1" applyAlignment="1">
      <alignment horizontal="center" wrapText="1"/>
    </xf>
    <xf numFmtId="0" fontId="2" fillId="8" borderId="5" xfId="3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0" xfId="0" applyAlignment="1">
      <alignment vertical="top"/>
    </xf>
    <xf numFmtId="167" fontId="4" fillId="5" borderId="0" xfId="7" applyFont="1" applyBorder="1" applyAlignment="1">
      <alignment horizontal="left" vertical="top"/>
    </xf>
    <xf numFmtId="166" fontId="4" fillId="4" borderId="13" xfId="6" applyNumberFormat="1" applyFont="1" applyBorder="1" applyAlignment="1">
      <alignment horizontal="left" vertical="top" wrapText="1"/>
    </xf>
    <xf numFmtId="166" fontId="4" fillId="3" borderId="13" xfId="5" applyNumberFormat="1" applyFont="1" applyBorder="1" applyAlignment="1">
      <alignment horizontal="left" vertical="top" wrapText="1"/>
    </xf>
    <xf numFmtId="0" fontId="4" fillId="2" borderId="13" xfId="4" applyNumberFormat="1" applyFont="1" applyBorder="1" applyAlignment="1">
      <alignment horizontal="left" vertical="top"/>
    </xf>
    <xf numFmtId="0" fontId="24" fillId="0" borderId="0" xfId="0" applyFont="1" applyAlignment="1">
      <alignment vertical="top"/>
    </xf>
    <xf numFmtId="0" fontId="25" fillId="12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left"/>
    </xf>
    <xf numFmtId="0" fontId="26" fillId="12" borderId="1" xfId="0" applyFont="1" applyFill="1" applyBorder="1" applyAlignment="1"/>
    <xf numFmtId="0" fontId="18" fillId="12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5" fillId="0" borderId="0" xfId="0" applyFont="1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18" fillId="12" borderId="1" xfId="0" applyFont="1" applyFill="1" applyBorder="1" applyAlignment="1"/>
    <xf numFmtId="0" fontId="0" fillId="13" borderId="1" xfId="0" applyFill="1" applyBorder="1" applyAlignment="1">
      <alignment vertical="top"/>
    </xf>
    <xf numFmtId="0" fontId="15" fillId="13" borderId="1" xfId="0" applyFont="1" applyFill="1" applyBorder="1" applyAlignment="1">
      <alignment vertical="top" wrapText="1"/>
    </xf>
    <xf numFmtId="0" fontId="15" fillId="13" borderId="1" xfId="0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29" fillId="12" borderId="1" xfId="0" applyFont="1" applyFill="1" applyBorder="1" applyAlignment="1">
      <alignment vertical="top"/>
    </xf>
    <xf numFmtId="0" fontId="18" fillId="12" borderId="1" xfId="0" applyFont="1" applyFill="1" applyBorder="1" applyAlignment="1">
      <alignment vertical="center"/>
    </xf>
    <xf numFmtId="0" fontId="7" fillId="13" borderId="1" xfId="0" applyFont="1" applyFill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7" fillId="14" borderId="1" xfId="0" applyFont="1" applyFill="1" applyBorder="1" applyAlignment="1">
      <alignment vertical="center"/>
    </xf>
    <xf numFmtId="0" fontId="0" fillId="16" borderId="1" xfId="0" applyFill="1" applyBorder="1" applyAlignment="1">
      <alignment vertical="top"/>
    </xf>
    <xf numFmtId="2" fontId="21" fillId="0" borderId="0" xfId="0" applyNumberFormat="1" applyFont="1" applyAlignment="1">
      <alignment vertical="top"/>
    </xf>
    <xf numFmtId="166" fontId="10" fillId="8" borderId="0" xfId="3" applyNumberFormat="1" applyFont="1" applyFill="1" applyBorder="1" applyAlignment="1">
      <alignment horizontal="right" wrapText="1"/>
    </xf>
    <xf numFmtId="0" fontId="22" fillId="7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166" fontId="10" fillId="8" borderId="6" xfId="3" applyNumberFormat="1" applyFont="1" applyFill="1" applyBorder="1" applyAlignment="1">
      <alignment horizontal="right" wrapText="1"/>
    </xf>
    <xf numFmtId="166" fontId="10" fillId="8" borderId="4" xfId="3" applyNumberFormat="1" applyFont="1" applyFill="1" applyBorder="1" applyAlignment="1">
      <alignment horizontal="right" wrapText="1"/>
    </xf>
    <xf numFmtId="0" fontId="16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166" fontId="4" fillId="6" borderId="0" xfId="18" applyNumberFormat="1" applyFont="1" applyBorder="1" applyAlignment="1">
      <alignment horizontal="left" vertical="top" wrapText="1"/>
    </xf>
    <xf numFmtId="172" fontId="26" fillId="12" borderId="1" xfId="0" applyNumberFormat="1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vertical="center"/>
    </xf>
    <xf numFmtId="172" fontId="7" fillId="1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172" fontId="2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72" fontId="2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27" fillId="0" borderId="1" xfId="0" applyFont="1" applyBorder="1" applyAlignment="1">
      <alignment vertical="top" wrapText="1"/>
    </xf>
    <xf numFmtId="172" fontId="27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18" borderId="1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 wrapText="1"/>
    </xf>
    <xf numFmtId="172" fontId="21" fillId="18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26" fillId="0" borderId="1" xfId="0" applyFont="1" applyBorder="1" applyAlignment="1">
      <alignment wrapText="1"/>
    </xf>
    <xf numFmtId="172" fontId="2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7" fillId="17" borderId="1" xfId="0" applyFont="1" applyFill="1" applyBorder="1" applyAlignment="1">
      <alignment horizontal="left" vertical="center"/>
    </xf>
    <xf numFmtId="0" fontId="18" fillId="17" borderId="1" xfId="0" applyFont="1" applyFill="1" applyBorder="1" applyAlignment="1">
      <alignment horizontal="left" wrapText="1"/>
    </xf>
    <xf numFmtId="172" fontId="28" fillId="17" borderId="1" xfId="0" applyNumberFormat="1" applyFont="1" applyFill="1" applyBorder="1" applyAlignment="1">
      <alignment horizontal="center" vertical="center"/>
    </xf>
    <xf numFmtId="172" fontId="21" fillId="0" borderId="1" xfId="0" applyNumberFormat="1" applyFont="1" applyFill="1" applyBorder="1" applyAlignment="1">
      <alignment horizontal="center" vertical="center" wrapText="1"/>
    </xf>
    <xf numFmtId="172" fontId="21" fillId="13" borderId="1" xfId="0" applyNumberFormat="1" applyFont="1" applyFill="1" applyBorder="1" applyAlignment="1">
      <alignment horizontal="center" vertical="center"/>
    </xf>
    <xf numFmtId="0" fontId="0" fillId="18" borderId="1" xfId="0" applyFill="1" applyBorder="1"/>
    <xf numFmtId="172" fontId="20" fillId="1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172" fontId="18" fillId="12" borderId="1" xfId="0" applyNumberFormat="1" applyFont="1" applyFill="1" applyBorder="1" applyAlignment="1">
      <alignment horizontal="center" vertical="center"/>
    </xf>
    <xf numFmtId="172" fontId="21" fillId="0" borderId="1" xfId="0" applyNumberFormat="1" applyFont="1" applyBorder="1" applyAlignment="1">
      <alignment horizontal="center" vertical="center" wrapText="1"/>
    </xf>
    <xf numFmtId="172" fontId="0" fillId="0" borderId="1" xfId="0" applyNumberFormat="1" applyFont="1" applyBorder="1" applyAlignment="1">
      <alignment horizontal="center" vertical="center" wrapText="1"/>
    </xf>
    <xf numFmtId="172" fontId="7" fillId="14" borderId="1" xfId="0" applyNumberFormat="1" applyFont="1" applyFill="1" applyBorder="1" applyAlignment="1">
      <alignment horizontal="center" vertical="center"/>
    </xf>
    <xf numFmtId="172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0" fillId="15" borderId="1" xfId="0" applyFill="1" applyBorder="1" applyAlignment="1">
      <alignment vertical="top"/>
    </xf>
    <xf numFmtId="0" fontId="0" fillId="15" borderId="1" xfId="0" applyFont="1" applyFill="1" applyBorder="1" applyAlignment="1">
      <alignment vertical="top" wrapText="1"/>
    </xf>
    <xf numFmtId="0" fontId="13" fillId="15" borderId="1" xfId="0" applyFont="1" applyFill="1" applyBorder="1" applyAlignment="1">
      <alignment vertical="top" wrapText="1"/>
    </xf>
    <xf numFmtId="172" fontId="21" fillId="15" borderId="1" xfId="0" applyNumberFormat="1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 wrapText="1"/>
    </xf>
    <xf numFmtId="172" fontId="21" fillId="16" borderId="1" xfId="0" applyNumberFormat="1" applyFont="1" applyFill="1" applyBorder="1" applyAlignment="1">
      <alignment horizontal="center" vertical="center"/>
    </xf>
    <xf numFmtId="172" fontId="4" fillId="0" borderId="1" xfId="19" applyNumberFormat="1" applyFill="1" applyBorder="1" applyAlignment="1">
      <alignment horizontal="center" vertical="center" wrapText="1"/>
    </xf>
    <xf numFmtId="0" fontId="0" fillId="19" borderId="1" xfId="0" applyFill="1" applyBorder="1" applyAlignment="1">
      <alignment vertical="top"/>
    </xf>
    <xf numFmtId="0" fontId="0" fillId="19" borderId="1" xfId="0" applyFont="1" applyFill="1" applyBorder="1" applyAlignment="1">
      <alignment vertical="top" wrapText="1"/>
    </xf>
    <xf numFmtId="172" fontId="21" fillId="19" borderId="1" xfId="0" applyNumberFormat="1" applyFont="1" applyFill="1" applyBorder="1" applyAlignment="1">
      <alignment horizontal="center" vertical="center"/>
    </xf>
    <xf numFmtId="172" fontId="24" fillId="19" borderId="1" xfId="0" applyNumberFormat="1" applyFont="1" applyFill="1" applyBorder="1" applyAlignment="1">
      <alignment horizontal="center" vertical="center"/>
    </xf>
    <xf numFmtId="0" fontId="0" fillId="19" borderId="0" xfId="0" applyFill="1" applyBorder="1"/>
    <xf numFmtId="0" fontId="0" fillId="20" borderId="1" xfId="0" applyFont="1" applyFill="1" applyBorder="1" applyAlignment="1">
      <alignment vertical="top"/>
    </xf>
    <xf numFmtId="0" fontId="0" fillId="20" borderId="1" xfId="0" applyFont="1" applyFill="1" applyBorder="1" applyAlignment="1">
      <alignment wrapText="1"/>
    </xf>
    <xf numFmtId="172" fontId="21" fillId="20" borderId="1" xfId="0" applyNumberFormat="1" applyFont="1" applyFill="1" applyBorder="1" applyAlignment="1">
      <alignment horizontal="center" vertical="center"/>
    </xf>
    <xf numFmtId="172" fontId="24" fillId="20" borderId="1" xfId="0" applyNumberFormat="1" applyFont="1" applyFill="1" applyBorder="1" applyAlignment="1">
      <alignment horizontal="center" vertical="center"/>
    </xf>
    <xf numFmtId="0" fontId="0" fillId="20" borderId="0" xfId="0" applyFont="1" applyFill="1" applyBorder="1" applyAlignment="1">
      <alignment vertical="top"/>
    </xf>
    <xf numFmtId="0" fontId="0" fillId="20" borderId="1" xfId="0" applyFont="1" applyFill="1" applyBorder="1" applyAlignment="1">
      <alignment vertical="top" wrapText="1"/>
    </xf>
    <xf numFmtId="0" fontId="0" fillId="20" borderId="1" xfId="0" applyFill="1" applyBorder="1"/>
    <xf numFmtId="0" fontId="0" fillId="20" borderId="0" xfId="0" applyFont="1" applyFill="1" applyBorder="1"/>
    <xf numFmtId="172" fontId="31" fillId="20" borderId="1" xfId="0" applyNumberFormat="1" applyFont="1" applyFill="1" applyBorder="1" applyAlignment="1">
      <alignment horizontal="center" vertical="center" wrapText="1"/>
    </xf>
    <xf numFmtId="0" fontId="0" fillId="20" borderId="0" xfId="0" applyFill="1" applyBorder="1"/>
    <xf numFmtId="0" fontId="14" fillId="20" borderId="1" xfId="0" applyFont="1" applyFill="1" applyBorder="1" applyAlignment="1">
      <alignment vertical="top"/>
    </xf>
    <xf numFmtId="0" fontId="32" fillId="20" borderId="1" xfId="0" applyFont="1" applyFill="1" applyBorder="1" applyAlignment="1">
      <alignment vertical="top" wrapText="1"/>
    </xf>
    <xf numFmtId="0" fontId="33" fillId="20" borderId="1" xfId="0" applyFont="1" applyFill="1" applyBorder="1" applyAlignment="1">
      <alignment vertical="top"/>
    </xf>
    <xf numFmtId="0" fontId="30" fillId="20" borderId="1" xfId="0" applyFont="1" applyFill="1" applyBorder="1" applyAlignment="1">
      <alignment vertical="top" wrapText="1"/>
    </xf>
    <xf numFmtId="172" fontId="21" fillId="20" borderId="1" xfId="0" applyNumberFormat="1" applyFont="1" applyFill="1" applyBorder="1" applyAlignment="1">
      <alignment horizontal="center" vertical="center" wrapText="1"/>
    </xf>
    <xf numFmtId="0" fontId="0" fillId="20" borderId="0" xfId="0" applyFill="1"/>
  </cellXfs>
  <cellStyles count="20">
    <cellStyle name="$   000,00" xfId="10"/>
    <cellStyle name="$ цена" xfId="12"/>
    <cellStyle name="Excel Built-in Normal 1" xfId="14"/>
    <cellStyle name="Infinity" xfId="13"/>
    <cellStyle name="Гиперссылка" xfId="3" builtinId="8"/>
    <cellStyle name="Денежный [0]" xfId="2" builtinId="7" hidden="1"/>
    <cellStyle name="Доллары" xfId="17"/>
    <cellStyle name="ЕВРО" xfId="16"/>
    <cellStyle name="Новинка" xfId="4"/>
    <cellStyle name="Обычный" xfId="0" builtinId="0"/>
    <cellStyle name="Повышение цены" xfId="5"/>
    <cellStyle name="Поставки прекращены" xfId="8"/>
    <cellStyle name="Поставки прекращены 2" xfId="18"/>
    <cellStyle name="Рамка Evidence" xfId="9"/>
    <cellStyle name="Распродажа" xfId="7"/>
    <cellStyle name="Снижение цены" xfId="6"/>
    <cellStyle name="у.е." xfId="15"/>
    <cellStyle name="у.е. 2" xfId="19"/>
    <cellStyle name="Финансовый [0]" xfId="1" builtinId="6" hidden="1"/>
    <cellStyle name="Эксклюзив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ptex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5"/>
  <cols>
    <col min="1" max="1" width="3.42578125" style="14" customWidth="1"/>
    <col min="2" max="2" width="25.5703125" style="14" customWidth="1"/>
    <col min="3" max="3" width="12.85546875" style="14" customWidth="1"/>
    <col min="4" max="4" width="57.5703125" style="27" customWidth="1"/>
    <col min="5" max="5" width="17.42578125" style="40" customWidth="1"/>
    <col min="6" max="6" width="12.7109375" style="19" customWidth="1"/>
    <col min="7" max="7" width="20.140625" bestFit="1" customWidth="1"/>
    <col min="255" max="255" width="3.42578125" customWidth="1"/>
    <col min="256" max="256" width="25.5703125" customWidth="1"/>
    <col min="257" max="257" width="12.85546875" customWidth="1"/>
    <col min="258" max="258" width="57.5703125" customWidth="1"/>
    <col min="259" max="259" width="12.7109375" customWidth="1"/>
    <col min="260" max="260" width="9.5703125" customWidth="1"/>
    <col min="261" max="261" width="10.42578125" customWidth="1"/>
    <col min="262" max="262" width="11.5703125" customWidth="1"/>
    <col min="263" max="263" width="55.42578125" customWidth="1"/>
    <col min="511" max="511" width="3.42578125" customWidth="1"/>
    <col min="512" max="512" width="25.5703125" customWidth="1"/>
    <col min="513" max="513" width="12.85546875" customWidth="1"/>
    <col min="514" max="514" width="57.5703125" customWidth="1"/>
    <col min="515" max="515" width="12.7109375" customWidth="1"/>
    <col min="516" max="516" width="9.5703125" customWidth="1"/>
    <col min="517" max="517" width="10.42578125" customWidth="1"/>
    <col min="518" max="518" width="11.5703125" customWidth="1"/>
    <col min="519" max="519" width="55.42578125" customWidth="1"/>
    <col min="767" max="767" width="3.42578125" customWidth="1"/>
    <col min="768" max="768" width="25.5703125" customWidth="1"/>
    <col min="769" max="769" width="12.85546875" customWidth="1"/>
    <col min="770" max="770" width="57.5703125" customWidth="1"/>
    <col min="771" max="771" width="12.7109375" customWidth="1"/>
    <col min="772" max="772" width="9.5703125" customWidth="1"/>
    <col min="773" max="773" width="10.42578125" customWidth="1"/>
    <col min="774" max="774" width="11.5703125" customWidth="1"/>
    <col min="775" max="775" width="55.42578125" customWidth="1"/>
    <col min="1023" max="1023" width="3.42578125" customWidth="1"/>
    <col min="1024" max="1024" width="25.5703125" customWidth="1"/>
    <col min="1025" max="1025" width="12.85546875" customWidth="1"/>
    <col min="1026" max="1026" width="57.5703125" customWidth="1"/>
    <col min="1027" max="1027" width="12.7109375" customWidth="1"/>
    <col min="1028" max="1028" width="9.5703125" customWidth="1"/>
    <col min="1029" max="1029" width="10.42578125" customWidth="1"/>
    <col min="1030" max="1030" width="11.5703125" customWidth="1"/>
    <col min="1031" max="1031" width="55.42578125" customWidth="1"/>
    <col min="1279" max="1279" width="3.42578125" customWidth="1"/>
    <col min="1280" max="1280" width="25.5703125" customWidth="1"/>
    <col min="1281" max="1281" width="12.85546875" customWidth="1"/>
    <col min="1282" max="1282" width="57.5703125" customWidth="1"/>
    <col min="1283" max="1283" width="12.7109375" customWidth="1"/>
    <col min="1284" max="1284" width="9.5703125" customWidth="1"/>
    <col min="1285" max="1285" width="10.42578125" customWidth="1"/>
    <col min="1286" max="1286" width="11.5703125" customWidth="1"/>
    <col min="1287" max="1287" width="55.42578125" customWidth="1"/>
    <col min="1535" max="1535" width="3.42578125" customWidth="1"/>
    <col min="1536" max="1536" width="25.5703125" customWidth="1"/>
    <col min="1537" max="1537" width="12.85546875" customWidth="1"/>
    <col min="1538" max="1538" width="57.5703125" customWidth="1"/>
    <col min="1539" max="1539" width="12.7109375" customWidth="1"/>
    <col min="1540" max="1540" width="9.5703125" customWidth="1"/>
    <col min="1541" max="1541" width="10.42578125" customWidth="1"/>
    <col min="1542" max="1542" width="11.5703125" customWidth="1"/>
    <col min="1543" max="1543" width="55.42578125" customWidth="1"/>
    <col min="1791" max="1791" width="3.42578125" customWidth="1"/>
    <col min="1792" max="1792" width="25.5703125" customWidth="1"/>
    <col min="1793" max="1793" width="12.85546875" customWidth="1"/>
    <col min="1794" max="1794" width="57.5703125" customWidth="1"/>
    <col min="1795" max="1795" width="12.7109375" customWidth="1"/>
    <col min="1796" max="1796" width="9.5703125" customWidth="1"/>
    <col min="1797" max="1797" width="10.42578125" customWidth="1"/>
    <col min="1798" max="1798" width="11.5703125" customWidth="1"/>
    <col min="1799" max="1799" width="55.42578125" customWidth="1"/>
    <col min="2047" max="2047" width="3.42578125" customWidth="1"/>
    <col min="2048" max="2048" width="25.5703125" customWidth="1"/>
    <col min="2049" max="2049" width="12.85546875" customWidth="1"/>
    <col min="2050" max="2050" width="57.5703125" customWidth="1"/>
    <col min="2051" max="2051" width="12.7109375" customWidth="1"/>
    <col min="2052" max="2052" width="9.5703125" customWidth="1"/>
    <col min="2053" max="2053" width="10.42578125" customWidth="1"/>
    <col min="2054" max="2054" width="11.5703125" customWidth="1"/>
    <col min="2055" max="2055" width="55.42578125" customWidth="1"/>
    <col min="2303" max="2303" width="3.42578125" customWidth="1"/>
    <col min="2304" max="2304" width="25.5703125" customWidth="1"/>
    <col min="2305" max="2305" width="12.85546875" customWidth="1"/>
    <col min="2306" max="2306" width="57.5703125" customWidth="1"/>
    <col min="2307" max="2307" width="12.7109375" customWidth="1"/>
    <col min="2308" max="2308" width="9.5703125" customWidth="1"/>
    <col min="2309" max="2309" width="10.42578125" customWidth="1"/>
    <col min="2310" max="2310" width="11.5703125" customWidth="1"/>
    <col min="2311" max="2311" width="55.42578125" customWidth="1"/>
    <col min="2559" max="2559" width="3.42578125" customWidth="1"/>
    <col min="2560" max="2560" width="25.5703125" customWidth="1"/>
    <col min="2561" max="2561" width="12.85546875" customWidth="1"/>
    <col min="2562" max="2562" width="57.5703125" customWidth="1"/>
    <col min="2563" max="2563" width="12.7109375" customWidth="1"/>
    <col min="2564" max="2564" width="9.5703125" customWidth="1"/>
    <col min="2565" max="2565" width="10.42578125" customWidth="1"/>
    <col min="2566" max="2566" width="11.5703125" customWidth="1"/>
    <col min="2567" max="2567" width="55.42578125" customWidth="1"/>
    <col min="2815" max="2815" width="3.42578125" customWidth="1"/>
    <col min="2816" max="2816" width="25.5703125" customWidth="1"/>
    <col min="2817" max="2817" width="12.85546875" customWidth="1"/>
    <col min="2818" max="2818" width="57.5703125" customWidth="1"/>
    <col min="2819" max="2819" width="12.7109375" customWidth="1"/>
    <col min="2820" max="2820" width="9.5703125" customWidth="1"/>
    <col min="2821" max="2821" width="10.42578125" customWidth="1"/>
    <col min="2822" max="2822" width="11.5703125" customWidth="1"/>
    <col min="2823" max="2823" width="55.42578125" customWidth="1"/>
    <col min="3071" max="3071" width="3.42578125" customWidth="1"/>
    <col min="3072" max="3072" width="25.5703125" customWidth="1"/>
    <col min="3073" max="3073" width="12.85546875" customWidth="1"/>
    <col min="3074" max="3074" width="57.5703125" customWidth="1"/>
    <col min="3075" max="3075" width="12.7109375" customWidth="1"/>
    <col min="3076" max="3076" width="9.5703125" customWidth="1"/>
    <col min="3077" max="3077" width="10.42578125" customWidth="1"/>
    <col min="3078" max="3078" width="11.5703125" customWidth="1"/>
    <col min="3079" max="3079" width="55.42578125" customWidth="1"/>
    <col min="3327" max="3327" width="3.42578125" customWidth="1"/>
    <col min="3328" max="3328" width="25.5703125" customWidth="1"/>
    <col min="3329" max="3329" width="12.85546875" customWidth="1"/>
    <col min="3330" max="3330" width="57.5703125" customWidth="1"/>
    <col min="3331" max="3331" width="12.7109375" customWidth="1"/>
    <col min="3332" max="3332" width="9.5703125" customWidth="1"/>
    <col min="3333" max="3333" width="10.42578125" customWidth="1"/>
    <col min="3334" max="3334" width="11.5703125" customWidth="1"/>
    <col min="3335" max="3335" width="55.42578125" customWidth="1"/>
    <col min="3583" max="3583" width="3.42578125" customWidth="1"/>
    <col min="3584" max="3584" width="25.5703125" customWidth="1"/>
    <col min="3585" max="3585" width="12.85546875" customWidth="1"/>
    <col min="3586" max="3586" width="57.5703125" customWidth="1"/>
    <col min="3587" max="3587" width="12.7109375" customWidth="1"/>
    <col min="3588" max="3588" width="9.5703125" customWidth="1"/>
    <col min="3589" max="3589" width="10.42578125" customWidth="1"/>
    <col min="3590" max="3590" width="11.5703125" customWidth="1"/>
    <col min="3591" max="3591" width="55.42578125" customWidth="1"/>
    <col min="3839" max="3839" width="3.42578125" customWidth="1"/>
    <col min="3840" max="3840" width="25.5703125" customWidth="1"/>
    <col min="3841" max="3841" width="12.85546875" customWidth="1"/>
    <col min="3842" max="3842" width="57.5703125" customWidth="1"/>
    <col min="3843" max="3843" width="12.7109375" customWidth="1"/>
    <col min="3844" max="3844" width="9.5703125" customWidth="1"/>
    <col min="3845" max="3845" width="10.42578125" customWidth="1"/>
    <col min="3846" max="3846" width="11.5703125" customWidth="1"/>
    <col min="3847" max="3847" width="55.42578125" customWidth="1"/>
    <col min="4095" max="4095" width="3.42578125" customWidth="1"/>
    <col min="4096" max="4096" width="25.5703125" customWidth="1"/>
    <col min="4097" max="4097" width="12.85546875" customWidth="1"/>
    <col min="4098" max="4098" width="57.5703125" customWidth="1"/>
    <col min="4099" max="4099" width="12.7109375" customWidth="1"/>
    <col min="4100" max="4100" width="9.5703125" customWidth="1"/>
    <col min="4101" max="4101" width="10.42578125" customWidth="1"/>
    <col min="4102" max="4102" width="11.5703125" customWidth="1"/>
    <col min="4103" max="4103" width="55.42578125" customWidth="1"/>
    <col min="4351" max="4351" width="3.42578125" customWidth="1"/>
    <col min="4352" max="4352" width="25.5703125" customWidth="1"/>
    <col min="4353" max="4353" width="12.85546875" customWidth="1"/>
    <col min="4354" max="4354" width="57.5703125" customWidth="1"/>
    <col min="4355" max="4355" width="12.7109375" customWidth="1"/>
    <col min="4356" max="4356" width="9.5703125" customWidth="1"/>
    <col min="4357" max="4357" width="10.42578125" customWidth="1"/>
    <col min="4358" max="4358" width="11.5703125" customWidth="1"/>
    <col min="4359" max="4359" width="55.42578125" customWidth="1"/>
    <col min="4607" max="4607" width="3.42578125" customWidth="1"/>
    <col min="4608" max="4608" width="25.5703125" customWidth="1"/>
    <col min="4609" max="4609" width="12.85546875" customWidth="1"/>
    <col min="4610" max="4610" width="57.5703125" customWidth="1"/>
    <col min="4611" max="4611" width="12.7109375" customWidth="1"/>
    <col min="4612" max="4612" width="9.5703125" customWidth="1"/>
    <col min="4613" max="4613" width="10.42578125" customWidth="1"/>
    <col min="4614" max="4614" width="11.5703125" customWidth="1"/>
    <col min="4615" max="4615" width="55.42578125" customWidth="1"/>
    <col min="4863" max="4863" width="3.42578125" customWidth="1"/>
    <col min="4864" max="4864" width="25.5703125" customWidth="1"/>
    <col min="4865" max="4865" width="12.85546875" customWidth="1"/>
    <col min="4866" max="4866" width="57.5703125" customWidth="1"/>
    <col min="4867" max="4867" width="12.7109375" customWidth="1"/>
    <col min="4868" max="4868" width="9.5703125" customWidth="1"/>
    <col min="4869" max="4869" width="10.42578125" customWidth="1"/>
    <col min="4870" max="4870" width="11.5703125" customWidth="1"/>
    <col min="4871" max="4871" width="55.42578125" customWidth="1"/>
    <col min="5119" max="5119" width="3.42578125" customWidth="1"/>
    <col min="5120" max="5120" width="25.5703125" customWidth="1"/>
    <col min="5121" max="5121" width="12.85546875" customWidth="1"/>
    <col min="5122" max="5122" width="57.5703125" customWidth="1"/>
    <col min="5123" max="5123" width="12.7109375" customWidth="1"/>
    <col min="5124" max="5124" width="9.5703125" customWidth="1"/>
    <col min="5125" max="5125" width="10.42578125" customWidth="1"/>
    <col min="5126" max="5126" width="11.5703125" customWidth="1"/>
    <col min="5127" max="5127" width="55.42578125" customWidth="1"/>
    <col min="5375" max="5375" width="3.42578125" customWidth="1"/>
    <col min="5376" max="5376" width="25.5703125" customWidth="1"/>
    <col min="5377" max="5377" width="12.85546875" customWidth="1"/>
    <col min="5378" max="5378" width="57.5703125" customWidth="1"/>
    <col min="5379" max="5379" width="12.7109375" customWidth="1"/>
    <col min="5380" max="5380" width="9.5703125" customWidth="1"/>
    <col min="5381" max="5381" width="10.42578125" customWidth="1"/>
    <col min="5382" max="5382" width="11.5703125" customWidth="1"/>
    <col min="5383" max="5383" width="55.42578125" customWidth="1"/>
    <col min="5631" max="5631" width="3.42578125" customWidth="1"/>
    <col min="5632" max="5632" width="25.5703125" customWidth="1"/>
    <col min="5633" max="5633" width="12.85546875" customWidth="1"/>
    <col min="5634" max="5634" width="57.5703125" customWidth="1"/>
    <col min="5635" max="5635" width="12.7109375" customWidth="1"/>
    <col min="5636" max="5636" width="9.5703125" customWidth="1"/>
    <col min="5637" max="5637" width="10.42578125" customWidth="1"/>
    <col min="5638" max="5638" width="11.5703125" customWidth="1"/>
    <col min="5639" max="5639" width="55.42578125" customWidth="1"/>
    <col min="5887" max="5887" width="3.42578125" customWidth="1"/>
    <col min="5888" max="5888" width="25.5703125" customWidth="1"/>
    <col min="5889" max="5889" width="12.85546875" customWidth="1"/>
    <col min="5890" max="5890" width="57.5703125" customWidth="1"/>
    <col min="5891" max="5891" width="12.7109375" customWidth="1"/>
    <col min="5892" max="5892" width="9.5703125" customWidth="1"/>
    <col min="5893" max="5893" width="10.42578125" customWidth="1"/>
    <col min="5894" max="5894" width="11.5703125" customWidth="1"/>
    <col min="5895" max="5895" width="55.42578125" customWidth="1"/>
    <col min="6143" max="6143" width="3.42578125" customWidth="1"/>
    <col min="6144" max="6144" width="25.5703125" customWidth="1"/>
    <col min="6145" max="6145" width="12.85546875" customWidth="1"/>
    <col min="6146" max="6146" width="57.5703125" customWidth="1"/>
    <col min="6147" max="6147" width="12.7109375" customWidth="1"/>
    <col min="6148" max="6148" width="9.5703125" customWidth="1"/>
    <col min="6149" max="6149" width="10.42578125" customWidth="1"/>
    <col min="6150" max="6150" width="11.5703125" customWidth="1"/>
    <col min="6151" max="6151" width="55.42578125" customWidth="1"/>
    <col min="6399" max="6399" width="3.42578125" customWidth="1"/>
    <col min="6400" max="6400" width="25.5703125" customWidth="1"/>
    <col min="6401" max="6401" width="12.85546875" customWidth="1"/>
    <col min="6402" max="6402" width="57.5703125" customWidth="1"/>
    <col min="6403" max="6403" width="12.7109375" customWidth="1"/>
    <col min="6404" max="6404" width="9.5703125" customWidth="1"/>
    <col min="6405" max="6405" width="10.42578125" customWidth="1"/>
    <col min="6406" max="6406" width="11.5703125" customWidth="1"/>
    <col min="6407" max="6407" width="55.42578125" customWidth="1"/>
    <col min="6655" max="6655" width="3.42578125" customWidth="1"/>
    <col min="6656" max="6656" width="25.5703125" customWidth="1"/>
    <col min="6657" max="6657" width="12.85546875" customWidth="1"/>
    <col min="6658" max="6658" width="57.5703125" customWidth="1"/>
    <col min="6659" max="6659" width="12.7109375" customWidth="1"/>
    <col min="6660" max="6660" width="9.5703125" customWidth="1"/>
    <col min="6661" max="6661" width="10.42578125" customWidth="1"/>
    <col min="6662" max="6662" width="11.5703125" customWidth="1"/>
    <col min="6663" max="6663" width="55.42578125" customWidth="1"/>
    <col min="6911" max="6911" width="3.42578125" customWidth="1"/>
    <col min="6912" max="6912" width="25.5703125" customWidth="1"/>
    <col min="6913" max="6913" width="12.85546875" customWidth="1"/>
    <col min="6914" max="6914" width="57.5703125" customWidth="1"/>
    <col min="6915" max="6915" width="12.7109375" customWidth="1"/>
    <col min="6916" max="6916" width="9.5703125" customWidth="1"/>
    <col min="6917" max="6917" width="10.42578125" customWidth="1"/>
    <col min="6918" max="6918" width="11.5703125" customWidth="1"/>
    <col min="6919" max="6919" width="55.42578125" customWidth="1"/>
    <col min="7167" max="7167" width="3.42578125" customWidth="1"/>
    <col min="7168" max="7168" width="25.5703125" customWidth="1"/>
    <col min="7169" max="7169" width="12.85546875" customWidth="1"/>
    <col min="7170" max="7170" width="57.5703125" customWidth="1"/>
    <col min="7171" max="7171" width="12.7109375" customWidth="1"/>
    <col min="7172" max="7172" width="9.5703125" customWidth="1"/>
    <col min="7173" max="7173" width="10.42578125" customWidth="1"/>
    <col min="7174" max="7174" width="11.5703125" customWidth="1"/>
    <col min="7175" max="7175" width="55.42578125" customWidth="1"/>
    <col min="7423" max="7423" width="3.42578125" customWidth="1"/>
    <col min="7424" max="7424" width="25.5703125" customWidth="1"/>
    <col min="7425" max="7425" width="12.85546875" customWidth="1"/>
    <col min="7426" max="7426" width="57.5703125" customWidth="1"/>
    <col min="7427" max="7427" width="12.7109375" customWidth="1"/>
    <col min="7428" max="7428" width="9.5703125" customWidth="1"/>
    <col min="7429" max="7429" width="10.42578125" customWidth="1"/>
    <col min="7430" max="7430" width="11.5703125" customWidth="1"/>
    <col min="7431" max="7431" width="55.42578125" customWidth="1"/>
    <col min="7679" max="7679" width="3.42578125" customWidth="1"/>
    <col min="7680" max="7680" width="25.5703125" customWidth="1"/>
    <col min="7681" max="7681" width="12.85546875" customWidth="1"/>
    <col min="7682" max="7682" width="57.5703125" customWidth="1"/>
    <col min="7683" max="7683" width="12.7109375" customWidth="1"/>
    <col min="7684" max="7684" width="9.5703125" customWidth="1"/>
    <col min="7685" max="7685" width="10.42578125" customWidth="1"/>
    <col min="7686" max="7686" width="11.5703125" customWidth="1"/>
    <col min="7687" max="7687" width="55.42578125" customWidth="1"/>
    <col min="7935" max="7935" width="3.42578125" customWidth="1"/>
    <col min="7936" max="7936" width="25.5703125" customWidth="1"/>
    <col min="7937" max="7937" width="12.85546875" customWidth="1"/>
    <col min="7938" max="7938" width="57.5703125" customWidth="1"/>
    <col min="7939" max="7939" width="12.7109375" customWidth="1"/>
    <col min="7940" max="7940" width="9.5703125" customWidth="1"/>
    <col min="7941" max="7941" width="10.42578125" customWidth="1"/>
    <col min="7942" max="7942" width="11.5703125" customWidth="1"/>
    <col min="7943" max="7943" width="55.42578125" customWidth="1"/>
    <col min="8191" max="8191" width="3.42578125" customWidth="1"/>
    <col min="8192" max="8192" width="25.5703125" customWidth="1"/>
    <col min="8193" max="8193" width="12.85546875" customWidth="1"/>
    <col min="8194" max="8194" width="57.5703125" customWidth="1"/>
    <col min="8195" max="8195" width="12.7109375" customWidth="1"/>
    <col min="8196" max="8196" width="9.5703125" customWidth="1"/>
    <col min="8197" max="8197" width="10.42578125" customWidth="1"/>
    <col min="8198" max="8198" width="11.5703125" customWidth="1"/>
    <col min="8199" max="8199" width="55.42578125" customWidth="1"/>
    <col min="8447" max="8447" width="3.42578125" customWidth="1"/>
    <col min="8448" max="8448" width="25.5703125" customWidth="1"/>
    <col min="8449" max="8449" width="12.85546875" customWidth="1"/>
    <col min="8450" max="8450" width="57.5703125" customWidth="1"/>
    <col min="8451" max="8451" width="12.7109375" customWidth="1"/>
    <col min="8452" max="8452" width="9.5703125" customWidth="1"/>
    <col min="8453" max="8453" width="10.42578125" customWidth="1"/>
    <col min="8454" max="8454" width="11.5703125" customWidth="1"/>
    <col min="8455" max="8455" width="55.42578125" customWidth="1"/>
    <col min="8703" max="8703" width="3.42578125" customWidth="1"/>
    <col min="8704" max="8704" width="25.5703125" customWidth="1"/>
    <col min="8705" max="8705" width="12.85546875" customWidth="1"/>
    <col min="8706" max="8706" width="57.5703125" customWidth="1"/>
    <col min="8707" max="8707" width="12.7109375" customWidth="1"/>
    <col min="8708" max="8708" width="9.5703125" customWidth="1"/>
    <col min="8709" max="8709" width="10.42578125" customWidth="1"/>
    <col min="8710" max="8710" width="11.5703125" customWidth="1"/>
    <col min="8711" max="8711" width="55.42578125" customWidth="1"/>
    <col min="8959" max="8959" width="3.42578125" customWidth="1"/>
    <col min="8960" max="8960" width="25.5703125" customWidth="1"/>
    <col min="8961" max="8961" width="12.85546875" customWidth="1"/>
    <col min="8962" max="8962" width="57.5703125" customWidth="1"/>
    <col min="8963" max="8963" width="12.7109375" customWidth="1"/>
    <col min="8964" max="8964" width="9.5703125" customWidth="1"/>
    <col min="8965" max="8965" width="10.42578125" customWidth="1"/>
    <col min="8966" max="8966" width="11.5703125" customWidth="1"/>
    <col min="8967" max="8967" width="55.42578125" customWidth="1"/>
    <col min="9215" max="9215" width="3.42578125" customWidth="1"/>
    <col min="9216" max="9216" width="25.5703125" customWidth="1"/>
    <col min="9217" max="9217" width="12.85546875" customWidth="1"/>
    <col min="9218" max="9218" width="57.5703125" customWidth="1"/>
    <col min="9219" max="9219" width="12.7109375" customWidth="1"/>
    <col min="9220" max="9220" width="9.5703125" customWidth="1"/>
    <col min="9221" max="9221" width="10.42578125" customWidth="1"/>
    <col min="9222" max="9222" width="11.5703125" customWidth="1"/>
    <col min="9223" max="9223" width="55.42578125" customWidth="1"/>
    <col min="9471" max="9471" width="3.42578125" customWidth="1"/>
    <col min="9472" max="9472" width="25.5703125" customWidth="1"/>
    <col min="9473" max="9473" width="12.85546875" customWidth="1"/>
    <col min="9474" max="9474" width="57.5703125" customWidth="1"/>
    <col min="9475" max="9475" width="12.7109375" customWidth="1"/>
    <col min="9476" max="9476" width="9.5703125" customWidth="1"/>
    <col min="9477" max="9477" width="10.42578125" customWidth="1"/>
    <col min="9478" max="9478" width="11.5703125" customWidth="1"/>
    <col min="9479" max="9479" width="55.42578125" customWidth="1"/>
    <col min="9727" max="9727" width="3.42578125" customWidth="1"/>
    <col min="9728" max="9728" width="25.5703125" customWidth="1"/>
    <col min="9729" max="9729" width="12.85546875" customWidth="1"/>
    <col min="9730" max="9730" width="57.5703125" customWidth="1"/>
    <col min="9731" max="9731" width="12.7109375" customWidth="1"/>
    <col min="9732" max="9732" width="9.5703125" customWidth="1"/>
    <col min="9733" max="9733" width="10.42578125" customWidth="1"/>
    <col min="9734" max="9734" width="11.5703125" customWidth="1"/>
    <col min="9735" max="9735" width="55.42578125" customWidth="1"/>
    <col min="9983" max="9983" width="3.42578125" customWidth="1"/>
    <col min="9984" max="9984" width="25.5703125" customWidth="1"/>
    <col min="9985" max="9985" width="12.85546875" customWidth="1"/>
    <col min="9986" max="9986" width="57.5703125" customWidth="1"/>
    <col min="9987" max="9987" width="12.7109375" customWidth="1"/>
    <col min="9988" max="9988" width="9.5703125" customWidth="1"/>
    <col min="9989" max="9989" width="10.42578125" customWidth="1"/>
    <col min="9990" max="9990" width="11.5703125" customWidth="1"/>
    <col min="9991" max="9991" width="55.42578125" customWidth="1"/>
    <col min="10239" max="10239" width="3.42578125" customWidth="1"/>
    <col min="10240" max="10240" width="25.5703125" customWidth="1"/>
    <col min="10241" max="10241" width="12.85546875" customWidth="1"/>
    <col min="10242" max="10242" width="57.5703125" customWidth="1"/>
    <col min="10243" max="10243" width="12.7109375" customWidth="1"/>
    <col min="10244" max="10244" width="9.5703125" customWidth="1"/>
    <col min="10245" max="10245" width="10.42578125" customWidth="1"/>
    <col min="10246" max="10246" width="11.5703125" customWidth="1"/>
    <col min="10247" max="10247" width="55.42578125" customWidth="1"/>
    <col min="10495" max="10495" width="3.42578125" customWidth="1"/>
    <col min="10496" max="10496" width="25.5703125" customWidth="1"/>
    <col min="10497" max="10497" width="12.85546875" customWidth="1"/>
    <col min="10498" max="10498" width="57.5703125" customWidth="1"/>
    <col min="10499" max="10499" width="12.7109375" customWidth="1"/>
    <col min="10500" max="10500" width="9.5703125" customWidth="1"/>
    <col min="10501" max="10501" width="10.42578125" customWidth="1"/>
    <col min="10502" max="10502" width="11.5703125" customWidth="1"/>
    <col min="10503" max="10503" width="55.42578125" customWidth="1"/>
    <col min="10751" max="10751" width="3.42578125" customWidth="1"/>
    <col min="10752" max="10752" width="25.5703125" customWidth="1"/>
    <col min="10753" max="10753" width="12.85546875" customWidth="1"/>
    <col min="10754" max="10754" width="57.5703125" customWidth="1"/>
    <col min="10755" max="10755" width="12.7109375" customWidth="1"/>
    <col min="10756" max="10756" width="9.5703125" customWidth="1"/>
    <col min="10757" max="10757" width="10.42578125" customWidth="1"/>
    <col min="10758" max="10758" width="11.5703125" customWidth="1"/>
    <col min="10759" max="10759" width="55.42578125" customWidth="1"/>
    <col min="11007" max="11007" width="3.42578125" customWidth="1"/>
    <col min="11008" max="11008" width="25.5703125" customWidth="1"/>
    <col min="11009" max="11009" width="12.85546875" customWidth="1"/>
    <col min="11010" max="11010" width="57.5703125" customWidth="1"/>
    <col min="11011" max="11011" width="12.7109375" customWidth="1"/>
    <col min="11012" max="11012" width="9.5703125" customWidth="1"/>
    <col min="11013" max="11013" width="10.42578125" customWidth="1"/>
    <col min="11014" max="11014" width="11.5703125" customWidth="1"/>
    <col min="11015" max="11015" width="55.42578125" customWidth="1"/>
    <col min="11263" max="11263" width="3.42578125" customWidth="1"/>
    <col min="11264" max="11264" width="25.5703125" customWidth="1"/>
    <col min="11265" max="11265" width="12.85546875" customWidth="1"/>
    <col min="11266" max="11266" width="57.5703125" customWidth="1"/>
    <col min="11267" max="11267" width="12.7109375" customWidth="1"/>
    <col min="11268" max="11268" width="9.5703125" customWidth="1"/>
    <col min="11269" max="11269" width="10.42578125" customWidth="1"/>
    <col min="11270" max="11270" width="11.5703125" customWidth="1"/>
    <col min="11271" max="11271" width="55.42578125" customWidth="1"/>
    <col min="11519" max="11519" width="3.42578125" customWidth="1"/>
    <col min="11520" max="11520" width="25.5703125" customWidth="1"/>
    <col min="11521" max="11521" width="12.85546875" customWidth="1"/>
    <col min="11522" max="11522" width="57.5703125" customWidth="1"/>
    <col min="11523" max="11523" width="12.7109375" customWidth="1"/>
    <col min="11524" max="11524" width="9.5703125" customWidth="1"/>
    <col min="11525" max="11525" width="10.42578125" customWidth="1"/>
    <col min="11526" max="11526" width="11.5703125" customWidth="1"/>
    <col min="11527" max="11527" width="55.42578125" customWidth="1"/>
    <col min="11775" max="11775" width="3.42578125" customWidth="1"/>
    <col min="11776" max="11776" width="25.5703125" customWidth="1"/>
    <col min="11777" max="11777" width="12.85546875" customWidth="1"/>
    <col min="11778" max="11778" width="57.5703125" customWidth="1"/>
    <col min="11779" max="11779" width="12.7109375" customWidth="1"/>
    <col min="11780" max="11780" width="9.5703125" customWidth="1"/>
    <col min="11781" max="11781" width="10.42578125" customWidth="1"/>
    <col min="11782" max="11782" width="11.5703125" customWidth="1"/>
    <col min="11783" max="11783" width="55.42578125" customWidth="1"/>
    <col min="12031" max="12031" width="3.42578125" customWidth="1"/>
    <col min="12032" max="12032" width="25.5703125" customWidth="1"/>
    <col min="12033" max="12033" width="12.85546875" customWidth="1"/>
    <col min="12034" max="12034" width="57.5703125" customWidth="1"/>
    <col min="12035" max="12035" width="12.7109375" customWidth="1"/>
    <col min="12036" max="12036" width="9.5703125" customWidth="1"/>
    <col min="12037" max="12037" width="10.42578125" customWidth="1"/>
    <col min="12038" max="12038" width="11.5703125" customWidth="1"/>
    <col min="12039" max="12039" width="55.42578125" customWidth="1"/>
    <col min="12287" max="12287" width="3.42578125" customWidth="1"/>
    <col min="12288" max="12288" width="25.5703125" customWidth="1"/>
    <col min="12289" max="12289" width="12.85546875" customWidth="1"/>
    <col min="12290" max="12290" width="57.5703125" customWidth="1"/>
    <col min="12291" max="12291" width="12.7109375" customWidth="1"/>
    <col min="12292" max="12292" width="9.5703125" customWidth="1"/>
    <col min="12293" max="12293" width="10.42578125" customWidth="1"/>
    <col min="12294" max="12294" width="11.5703125" customWidth="1"/>
    <col min="12295" max="12295" width="55.42578125" customWidth="1"/>
    <col min="12543" max="12543" width="3.42578125" customWidth="1"/>
    <col min="12544" max="12544" width="25.5703125" customWidth="1"/>
    <col min="12545" max="12545" width="12.85546875" customWidth="1"/>
    <col min="12546" max="12546" width="57.5703125" customWidth="1"/>
    <col min="12547" max="12547" width="12.7109375" customWidth="1"/>
    <col min="12548" max="12548" width="9.5703125" customWidth="1"/>
    <col min="12549" max="12549" width="10.42578125" customWidth="1"/>
    <col min="12550" max="12550" width="11.5703125" customWidth="1"/>
    <col min="12551" max="12551" width="55.42578125" customWidth="1"/>
    <col min="12799" max="12799" width="3.42578125" customWidth="1"/>
    <col min="12800" max="12800" width="25.5703125" customWidth="1"/>
    <col min="12801" max="12801" width="12.85546875" customWidth="1"/>
    <col min="12802" max="12802" width="57.5703125" customWidth="1"/>
    <col min="12803" max="12803" width="12.7109375" customWidth="1"/>
    <col min="12804" max="12804" width="9.5703125" customWidth="1"/>
    <col min="12805" max="12805" width="10.42578125" customWidth="1"/>
    <col min="12806" max="12806" width="11.5703125" customWidth="1"/>
    <col min="12807" max="12807" width="55.42578125" customWidth="1"/>
    <col min="13055" max="13055" width="3.42578125" customWidth="1"/>
    <col min="13056" max="13056" width="25.5703125" customWidth="1"/>
    <col min="13057" max="13057" width="12.85546875" customWidth="1"/>
    <col min="13058" max="13058" width="57.5703125" customWidth="1"/>
    <col min="13059" max="13059" width="12.7109375" customWidth="1"/>
    <col min="13060" max="13060" width="9.5703125" customWidth="1"/>
    <col min="13061" max="13061" width="10.42578125" customWidth="1"/>
    <col min="13062" max="13062" width="11.5703125" customWidth="1"/>
    <col min="13063" max="13063" width="55.42578125" customWidth="1"/>
    <col min="13311" max="13311" width="3.42578125" customWidth="1"/>
    <col min="13312" max="13312" width="25.5703125" customWidth="1"/>
    <col min="13313" max="13313" width="12.85546875" customWidth="1"/>
    <col min="13314" max="13314" width="57.5703125" customWidth="1"/>
    <col min="13315" max="13315" width="12.7109375" customWidth="1"/>
    <col min="13316" max="13316" width="9.5703125" customWidth="1"/>
    <col min="13317" max="13317" width="10.42578125" customWidth="1"/>
    <col min="13318" max="13318" width="11.5703125" customWidth="1"/>
    <col min="13319" max="13319" width="55.42578125" customWidth="1"/>
    <col min="13567" max="13567" width="3.42578125" customWidth="1"/>
    <col min="13568" max="13568" width="25.5703125" customWidth="1"/>
    <col min="13569" max="13569" width="12.85546875" customWidth="1"/>
    <col min="13570" max="13570" width="57.5703125" customWidth="1"/>
    <col min="13571" max="13571" width="12.7109375" customWidth="1"/>
    <col min="13572" max="13572" width="9.5703125" customWidth="1"/>
    <col min="13573" max="13573" width="10.42578125" customWidth="1"/>
    <col min="13574" max="13574" width="11.5703125" customWidth="1"/>
    <col min="13575" max="13575" width="55.42578125" customWidth="1"/>
    <col min="13823" max="13823" width="3.42578125" customWidth="1"/>
    <col min="13824" max="13824" width="25.5703125" customWidth="1"/>
    <col min="13825" max="13825" width="12.85546875" customWidth="1"/>
    <col min="13826" max="13826" width="57.5703125" customWidth="1"/>
    <col min="13827" max="13827" width="12.7109375" customWidth="1"/>
    <col min="13828" max="13828" width="9.5703125" customWidth="1"/>
    <col min="13829" max="13829" width="10.42578125" customWidth="1"/>
    <col min="13830" max="13830" width="11.5703125" customWidth="1"/>
    <col min="13831" max="13831" width="55.42578125" customWidth="1"/>
    <col min="14079" max="14079" width="3.42578125" customWidth="1"/>
    <col min="14080" max="14080" width="25.5703125" customWidth="1"/>
    <col min="14081" max="14081" width="12.85546875" customWidth="1"/>
    <col min="14082" max="14082" width="57.5703125" customWidth="1"/>
    <col min="14083" max="14083" width="12.7109375" customWidth="1"/>
    <col min="14084" max="14084" width="9.5703125" customWidth="1"/>
    <col min="14085" max="14085" width="10.42578125" customWidth="1"/>
    <col min="14086" max="14086" width="11.5703125" customWidth="1"/>
    <col min="14087" max="14087" width="55.42578125" customWidth="1"/>
    <col min="14335" max="14335" width="3.42578125" customWidth="1"/>
    <col min="14336" max="14336" width="25.5703125" customWidth="1"/>
    <col min="14337" max="14337" width="12.85546875" customWidth="1"/>
    <col min="14338" max="14338" width="57.5703125" customWidth="1"/>
    <col min="14339" max="14339" width="12.7109375" customWidth="1"/>
    <col min="14340" max="14340" width="9.5703125" customWidth="1"/>
    <col min="14341" max="14341" width="10.42578125" customWidth="1"/>
    <col min="14342" max="14342" width="11.5703125" customWidth="1"/>
    <col min="14343" max="14343" width="55.42578125" customWidth="1"/>
    <col min="14591" max="14591" width="3.42578125" customWidth="1"/>
    <col min="14592" max="14592" width="25.5703125" customWidth="1"/>
    <col min="14593" max="14593" width="12.85546875" customWidth="1"/>
    <col min="14594" max="14594" width="57.5703125" customWidth="1"/>
    <col min="14595" max="14595" width="12.7109375" customWidth="1"/>
    <col min="14596" max="14596" width="9.5703125" customWidth="1"/>
    <col min="14597" max="14597" width="10.42578125" customWidth="1"/>
    <col min="14598" max="14598" width="11.5703125" customWidth="1"/>
    <col min="14599" max="14599" width="55.42578125" customWidth="1"/>
    <col min="14847" max="14847" width="3.42578125" customWidth="1"/>
    <col min="14848" max="14848" width="25.5703125" customWidth="1"/>
    <col min="14849" max="14849" width="12.85546875" customWidth="1"/>
    <col min="14850" max="14850" width="57.5703125" customWidth="1"/>
    <col min="14851" max="14851" width="12.7109375" customWidth="1"/>
    <col min="14852" max="14852" width="9.5703125" customWidth="1"/>
    <col min="14853" max="14853" width="10.42578125" customWidth="1"/>
    <col min="14854" max="14854" width="11.5703125" customWidth="1"/>
    <col min="14855" max="14855" width="55.42578125" customWidth="1"/>
    <col min="15103" max="15103" width="3.42578125" customWidth="1"/>
    <col min="15104" max="15104" width="25.5703125" customWidth="1"/>
    <col min="15105" max="15105" width="12.85546875" customWidth="1"/>
    <col min="15106" max="15106" width="57.5703125" customWidth="1"/>
    <col min="15107" max="15107" width="12.7109375" customWidth="1"/>
    <col min="15108" max="15108" width="9.5703125" customWidth="1"/>
    <col min="15109" max="15109" width="10.42578125" customWidth="1"/>
    <col min="15110" max="15110" width="11.5703125" customWidth="1"/>
    <col min="15111" max="15111" width="55.42578125" customWidth="1"/>
    <col min="15359" max="15359" width="3.42578125" customWidth="1"/>
    <col min="15360" max="15360" width="25.5703125" customWidth="1"/>
    <col min="15361" max="15361" width="12.85546875" customWidth="1"/>
    <col min="15362" max="15362" width="57.5703125" customWidth="1"/>
    <col min="15363" max="15363" width="12.7109375" customWidth="1"/>
    <col min="15364" max="15364" width="9.5703125" customWidth="1"/>
    <col min="15365" max="15365" width="10.42578125" customWidth="1"/>
    <col min="15366" max="15366" width="11.5703125" customWidth="1"/>
    <col min="15367" max="15367" width="55.42578125" customWidth="1"/>
    <col min="15615" max="15615" width="3.42578125" customWidth="1"/>
    <col min="15616" max="15616" width="25.5703125" customWidth="1"/>
    <col min="15617" max="15617" width="12.85546875" customWidth="1"/>
    <col min="15618" max="15618" width="57.5703125" customWidth="1"/>
    <col min="15619" max="15619" width="12.7109375" customWidth="1"/>
    <col min="15620" max="15620" width="9.5703125" customWidth="1"/>
    <col min="15621" max="15621" width="10.42578125" customWidth="1"/>
    <col min="15622" max="15622" width="11.5703125" customWidth="1"/>
    <col min="15623" max="15623" width="55.42578125" customWidth="1"/>
    <col min="15871" max="15871" width="3.42578125" customWidth="1"/>
    <col min="15872" max="15872" width="25.5703125" customWidth="1"/>
    <col min="15873" max="15873" width="12.85546875" customWidth="1"/>
    <col min="15874" max="15874" width="57.5703125" customWidth="1"/>
    <col min="15875" max="15875" width="12.7109375" customWidth="1"/>
    <col min="15876" max="15876" width="9.5703125" customWidth="1"/>
    <col min="15877" max="15877" width="10.42578125" customWidth="1"/>
    <col min="15878" max="15878" width="11.5703125" customWidth="1"/>
    <col min="15879" max="15879" width="55.42578125" customWidth="1"/>
    <col min="16127" max="16127" width="3.42578125" customWidth="1"/>
    <col min="16128" max="16128" width="25.5703125" customWidth="1"/>
    <col min="16129" max="16129" width="12.85546875" customWidth="1"/>
    <col min="16130" max="16130" width="57.5703125" customWidth="1"/>
    <col min="16131" max="16131" width="12.7109375" customWidth="1"/>
    <col min="16132" max="16132" width="9.5703125" customWidth="1"/>
    <col min="16133" max="16133" width="10.42578125" customWidth="1"/>
    <col min="16134" max="16134" width="11.5703125" customWidth="1"/>
    <col min="16135" max="16135" width="55.42578125" customWidth="1"/>
  </cols>
  <sheetData>
    <row r="1" spans="1:7">
      <c r="A1" s="11" t="s">
        <v>0</v>
      </c>
      <c r="B1" s="10" t="s">
        <v>1</v>
      </c>
      <c r="C1" s="10" t="s">
        <v>15</v>
      </c>
      <c r="D1" s="45">
        <v>42998</v>
      </c>
      <c r="E1" s="46"/>
      <c r="F1" s="41"/>
      <c r="G1" s="18" t="s">
        <v>13</v>
      </c>
    </row>
    <row r="2" spans="1:7" ht="15" customHeight="1">
      <c r="A2" s="47" t="s">
        <v>14</v>
      </c>
      <c r="B2" s="48"/>
      <c r="C2" s="48"/>
      <c r="D2" s="48"/>
      <c r="E2" s="48"/>
      <c r="F2" s="42"/>
      <c r="G2" s="17" t="s">
        <v>12</v>
      </c>
    </row>
    <row r="3" spans="1:7" ht="15" customHeight="1" thickBot="1">
      <c r="A3" s="49"/>
      <c r="B3" s="49"/>
      <c r="C3" s="49"/>
      <c r="D3" s="49"/>
      <c r="E3" s="49"/>
      <c r="F3" s="42"/>
      <c r="G3" s="16" t="s">
        <v>11</v>
      </c>
    </row>
    <row r="4" spans="1:7" ht="15" customHeight="1">
      <c r="A4" s="1"/>
      <c r="B4" s="43" t="s">
        <v>3</v>
      </c>
      <c r="C4" s="43"/>
      <c r="D4" s="2" t="s">
        <v>4</v>
      </c>
      <c r="E4" s="3" t="s">
        <v>5</v>
      </c>
      <c r="F4" s="4" t="s">
        <v>9</v>
      </c>
      <c r="G4" s="15" t="s">
        <v>2</v>
      </c>
    </row>
    <row r="5" spans="1:7" ht="15" customHeight="1" thickBot="1">
      <c r="A5" s="5"/>
      <c r="B5" s="44" t="s">
        <v>6</v>
      </c>
      <c r="C5" s="44"/>
      <c r="D5" s="6" t="s">
        <v>7</v>
      </c>
      <c r="E5" s="7" t="s">
        <v>8</v>
      </c>
      <c r="F5" s="8">
        <v>0</v>
      </c>
      <c r="G5" s="50" t="s">
        <v>10</v>
      </c>
    </row>
    <row r="6" spans="1:7" ht="18">
      <c r="A6" s="20"/>
      <c r="B6" s="21" t="s">
        <v>16</v>
      </c>
      <c r="C6" s="22"/>
      <c r="D6" s="23"/>
      <c r="E6" s="51"/>
      <c r="F6" s="51" t="str">
        <f t="shared" ref="F6:F69" si="0">IF(E6&gt;0,E6*(1-$F$5),"")</f>
        <v/>
      </c>
    </row>
    <row r="7" spans="1:7" s="19" customFormat="1" ht="15.75">
      <c r="A7" s="24"/>
      <c r="B7" s="52" t="s">
        <v>17</v>
      </c>
      <c r="C7" s="52"/>
      <c r="D7" s="52"/>
      <c r="E7" s="53"/>
      <c r="F7" s="53" t="str">
        <f t="shared" si="0"/>
        <v/>
      </c>
      <c r="G7"/>
    </row>
    <row r="8" spans="1:7" s="19" customFormat="1" ht="60">
      <c r="A8" s="24"/>
      <c r="B8" s="25" t="s">
        <v>18</v>
      </c>
      <c r="C8" s="25" t="s">
        <v>19</v>
      </c>
      <c r="D8" s="54" t="s">
        <v>20</v>
      </c>
      <c r="E8" s="55">
        <v>4125</v>
      </c>
      <c r="F8" s="55">
        <f t="shared" si="0"/>
        <v>4125</v>
      </c>
      <c r="G8"/>
    </row>
    <row r="9" spans="1:7" s="19" customFormat="1" ht="90">
      <c r="A9" s="24"/>
      <c r="B9" s="56" t="s">
        <v>21</v>
      </c>
      <c r="C9" s="56" t="s">
        <v>22</v>
      </c>
      <c r="D9" s="57" t="s">
        <v>23</v>
      </c>
      <c r="E9" s="58">
        <v>10125</v>
      </c>
      <c r="F9" s="58">
        <f t="shared" si="0"/>
        <v>10125</v>
      </c>
      <c r="G9"/>
    </row>
    <row r="10" spans="1:7" s="19" customFormat="1" ht="90">
      <c r="A10" s="24"/>
      <c r="B10" s="56" t="s">
        <v>24</v>
      </c>
      <c r="C10" s="56" t="s">
        <v>25</v>
      </c>
      <c r="D10" s="57" t="s">
        <v>26</v>
      </c>
      <c r="E10" s="58">
        <v>12235</v>
      </c>
      <c r="F10" s="58">
        <f t="shared" si="0"/>
        <v>12235</v>
      </c>
      <c r="G10"/>
    </row>
    <row r="11" spans="1:7" s="19" customFormat="1" ht="45">
      <c r="A11" s="24"/>
      <c r="B11" s="25" t="s">
        <v>27</v>
      </c>
      <c r="C11" s="25" t="s">
        <v>28</v>
      </c>
      <c r="D11" s="54" t="s">
        <v>29</v>
      </c>
      <c r="E11" s="55">
        <v>6006</v>
      </c>
      <c r="F11" s="55">
        <f t="shared" si="0"/>
        <v>6006</v>
      </c>
      <c r="G11"/>
    </row>
    <row r="12" spans="1:7" s="19" customFormat="1" ht="60">
      <c r="A12" s="24"/>
      <c r="B12" s="25" t="s">
        <v>30</v>
      </c>
      <c r="C12" s="25" t="s">
        <v>31</v>
      </c>
      <c r="D12" s="54" t="s">
        <v>32</v>
      </c>
      <c r="E12" s="55">
        <v>6914</v>
      </c>
      <c r="F12" s="55">
        <f t="shared" si="0"/>
        <v>6914</v>
      </c>
      <c r="G12"/>
    </row>
    <row r="13" spans="1:7" s="19" customFormat="1" ht="45">
      <c r="A13" s="24"/>
      <c r="B13" s="25" t="s">
        <v>33</v>
      </c>
      <c r="C13" s="25" t="s">
        <v>34</v>
      </c>
      <c r="D13" s="54" t="s">
        <v>35</v>
      </c>
      <c r="E13" s="55">
        <v>10923</v>
      </c>
      <c r="F13" s="55">
        <f t="shared" si="0"/>
        <v>10923</v>
      </c>
      <c r="G13"/>
    </row>
    <row r="14" spans="1:7" s="19" customFormat="1" ht="60">
      <c r="A14" s="24"/>
      <c r="B14" s="25" t="s">
        <v>36</v>
      </c>
      <c r="C14" s="25" t="s">
        <v>37</v>
      </c>
      <c r="D14" s="54" t="s">
        <v>38</v>
      </c>
      <c r="E14" s="55">
        <v>12738</v>
      </c>
      <c r="F14" s="55">
        <f t="shared" si="0"/>
        <v>12738</v>
      </c>
      <c r="G14"/>
    </row>
    <row r="15" spans="1:7" s="19" customFormat="1" ht="60">
      <c r="A15" s="24"/>
      <c r="B15" s="25" t="s">
        <v>39</v>
      </c>
      <c r="C15" s="25" t="s">
        <v>40</v>
      </c>
      <c r="D15" s="54" t="s">
        <v>41</v>
      </c>
      <c r="E15" s="55">
        <v>7277</v>
      </c>
      <c r="F15" s="55">
        <f t="shared" si="0"/>
        <v>7277</v>
      </c>
      <c r="G15"/>
    </row>
    <row r="16" spans="1:7" s="19" customFormat="1" ht="75">
      <c r="A16" s="24"/>
      <c r="B16" s="25" t="s">
        <v>42</v>
      </c>
      <c r="C16" s="25" t="s">
        <v>43</v>
      </c>
      <c r="D16" s="54" t="s">
        <v>44</v>
      </c>
      <c r="E16" s="55">
        <v>8184</v>
      </c>
      <c r="F16" s="55">
        <f t="shared" si="0"/>
        <v>8184</v>
      </c>
      <c r="G16"/>
    </row>
    <row r="17" spans="1:7" s="19" customFormat="1" ht="60">
      <c r="A17" s="24"/>
      <c r="B17" s="25" t="s">
        <v>45</v>
      </c>
      <c r="C17" s="25" t="s">
        <v>46</v>
      </c>
      <c r="D17" s="54" t="s">
        <v>47</v>
      </c>
      <c r="E17" s="55">
        <v>13860</v>
      </c>
      <c r="F17" s="55">
        <f t="shared" si="0"/>
        <v>13860</v>
      </c>
      <c r="G17"/>
    </row>
    <row r="18" spans="1:7" s="19" customFormat="1" ht="12.6" customHeight="1">
      <c r="A18" s="24"/>
      <c r="B18" s="25" t="s">
        <v>48</v>
      </c>
      <c r="C18" s="25" t="s">
        <v>49</v>
      </c>
      <c r="D18" s="54" t="s">
        <v>50</v>
      </c>
      <c r="E18" s="55">
        <v>15593</v>
      </c>
      <c r="F18" s="55">
        <f t="shared" si="0"/>
        <v>15593</v>
      </c>
      <c r="G18"/>
    </row>
    <row r="19" spans="1:7" s="19" customFormat="1" ht="12.6" customHeight="1">
      <c r="A19" s="24"/>
      <c r="B19" s="25" t="s">
        <v>51</v>
      </c>
      <c r="C19" s="25" t="s">
        <v>52</v>
      </c>
      <c r="D19" s="57" t="s">
        <v>53</v>
      </c>
      <c r="E19" s="55">
        <v>8316</v>
      </c>
      <c r="F19" s="55">
        <f t="shared" si="0"/>
        <v>8316</v>
      </c>
      <c r="G19"/>
    </row>
    <row r="20" spans="1:7" s="19" customFormat="1" ht="15.75">
      <c r="A20" s="24"/>
      <c r="B20" s="25" t="s">
        <v>54</v>
      </c>
      <c r="C20" s="25" t="s">
        <v>55</v>
      </c>
      <c r="D20" s="59" t="s">
        <v>56</v>
      </c>
      <c r="E20" s="55">
        <v>4521</v>
      </c>
      <c r="F20" s="55">
        <f t="shared" si="0"/>
        <v>4521</v>
      </c>
      <c r="G20"/>
    </row>
    <row r="21" spans="1:7" s="19" customFormat="1" ht="15.75">
      <c r="A21" s="24"/>
      <c r="B21" s="60"/>
      <c r="C21" s="60"/>
      <c r="D21" s="60"/>
      <c r="E21" s="61"/>
      <c r="F21" s="61" t="str">
        <f t="shared" si="0"/>
        <v/>
      </c>
      <c r="G21"/>
    </row>
    <row r="22" spans="1:7" s="19" customFormat="1" ht="15.75">
      <c r="A22" s="24"/>
      <c r="B22" s="52" t="s">
        <v>57</v>
      </c>
      <c r="C22" s="52"/>
      <c r="D22" s="52"/>
      <c r="E22" s="53"/>
      <c r="F22" s="53" t="str">
        <f t="shared" si="0"/>
        <v/>
      </c>
      <c r="G22"/>
    </row>
    <row r="23" spans="1:7" ht="30">
      <c r="A23" s="24"/>
      <c r="B23" s="25" t="s">
        <v>58</v>
      </c>
      <c r="C23" s="25" t="s">
        <v>58</v>
      </c>
      <c r="D23" s="59" t="s">
        <v>59</v>
      </c>
      <c r="E23" s="55">
        <v>1304</v>
      </c>
      <c r="F23" s="55">
        <f t="shared" si="0"/>
        <v>1304</v>
      </c>
    </row>
    <row r="24" spans="1:7" ht="60">
      <c r="A24" s="24"/>
      <c r="B24" s="57" t="s">
        <v>294</v>
      </c>
      <c r="C24" s="56" t="s">
        <v>295</v>
      </c>
      <c r="D24" s="62" t="s">
        <v>296</v>
      </c>
      <c r="E24" s="58">
        <v>820</v>
      </c>
      <c r="F24" s="58">
        <f t="shared" si="0"/>
        <v>820</v>
      </c>
    </row>
    <row r="25" spans="1:7" ht="45">
      <c r="A25" s="24"/>
      <c r="B25" s="57" t="s">
        <v>63</v>
      </c>
      <c r="C25" s="57" t="s">
        <v>64</v>
      </c>
      <c r="D25" s="62" t="s">
        <v>297</v>
      </c>
      <c r="E25" s="58">
        <v>528</v>
      </c>
      <c r="F25" s="58">
        <f t="shared" si="0"/>
        <v>528</v>
      </c>
    </row>
    <row r="26" spans="1:7" ht="30">
      <c r="A26" s="24"/>
      <c r="B26" s="57" t="s">
        <v>298</v>
      </c>
      <c r="C26" s="56" t="s">
        <v>299</v>
      </c>
      <c r="D26" s="62" t="s">
        <v>300</v>
      </c>
      <c r="E26" s="58">
        <v>149</v>
      </c>
      <c r="F26" s="58">
        <f t="shared" si="0"/>
        <v>149</v>
      </c>
    </row>
    <row r="27" spans="1:7" ht="12.6" customHeight="1">
      <c r="A27" s="24"/>
      <c r="B27" s="57" t="s">
        <v>68</v>
      </c>
      <c r="C27" s="56" t="s">
        <v>69</v>
      </c>
      <c r="D27" s="62" t="s">
        <v>301</v>
      </c>
      <c r="E27" s="58">
        <v>99</v>
      </c>
      <c r="F27" s="58">
        <f t="shared" si="0"/>
        <v>99</v>
      </c>
    </row>
    <row r="28" spans="1:7" ht="18.600000000000001" customHeight="1">
      <c r="A28" s="24"/>
      <c r="B28" s="57" t="s">
        <v>70</v>
      </c>
      <c r="C28" s="56" t="s">
        <v>71</v>
      </c>
      <c r="D28" s="57" t="s">
        <v>72</v>
      </c>
      <c r="E28" s="58">
        <v>350</v>
      </c>
      <c r="F28" s="58">
        <f t="shared" si="0"/>
        <v>350</v>
      </c>
    </row>
    <row r="29" spans="1:7" s="12" customFormat="1" ht="30">
      <c r="A29" s="24"/>
      <c r="B29" s="57" t="s">
        <v>73</v>
      </c>
      <c r="C29" s="56" t="s">
        <v>74</v>
      </c>
      <c r="D29" s="57" t="s">
        <v>75</v>
      </c>
      <c r="E29" s="58">
        <v>55</v>
      </c>
      <c r="F29" s="58">
        <f t="shared" si="0"/>
        <v>55</v>
      </c>
      <c r="G29" s="26"/>
    </row>
    <row r="30" spans="1:7" s="12" customFormat="1" ht="45">
      <c r="A30" s="24"/>
      <c r="B30" s="63" t="s">
        <v>302</v>
      </c>
      <c r="C30" s="63" t="s">
        <v>303</v>
      </c>
      <c r="D30" s="64" t="s">
        <v>304</v>
      </c>
      <c r="E30" s="65">
        <v>250</v>
      </c>
      <c r="F30" s="65">
        <f t="shared" si="0"/>
        <v>250</v>
      </c>
      <c r="G30" s="26"/>
    </row>
    <row r="31" spans="1:7" ht="18">
      <c r="A31" s="24"/>
      <c r="B31" s="66"/>
      <c r="C31" s="66"/>
      <c r="D31" s="67"/>
      <c r="E31" s="68"/>
      <c r="F31" s="68" t="str">
        <f t="shared" si="0"/>
        <v/>
      </c>
      <c r="G31" s="9"/>
    </row>
    <row r="32" spans="1:7" ht="18">
      <c r="A32" s="20"/>
      <c r="B32" s="21" t="s">
        <v>76</v>
      </c>
      <c r="C32" s="22"/>
      <c r="D32" s="23"/>
      <c r="E32" s="51"/>
      <c r="F32" s="51" t="str">
        <f t="shared" si="0"/>
        <v/>
      </c>
      <c r="G32" s="9"/>
    </row>
    <row r="33" spans="1:7">
      <c r="A33" s="13"/>
      <c r="B33" s="52" t="s">
        <v>77</v>
      </c>
      <c r="C33" s="52"/>
      <c r="D33" s="52"/>
      <c r="E33" s="53"/>
      <c r="F33" s="53" t="str">
        <f t="shared" si="0"/>
        <v/>
      </c>
      <c r="G33" s="9"/>
    </row>
    <row r="34" spans="1:7" ht="45">
      <c r="A34" s="13"/>
      <c r="B34" s="25" t="s">
        <v>78</v>
      </c>
      <c r="C34" s="25" t="s">
        <v>79</v>
      </c>
      <c r="D34" s="54" t="s">
        <v>305</v>
      </c>
      <c r="E34" s="55">
        <v>40425</v>
      </c>
      <c r="F34" s="55">
        <f t="shared" si="0"/>
        <v>40425</v>
      </c>
      <c r="G34" s="9"/>
    </row>
    <row r="35" spans="1:7" s="12" customFormat="1" ht="30">
      <c r="A35" s="25"/>
      <c r="B35" s="25" t="s">
        <v>80</v>
      </c>
      <c r="C35" s="25" t="s">
        <v>81</v>
      </c>
      <c r="D35" s="54" t="s">
        <v>82</v>
      </c>
      <c r="E35" s="55">
        <v>78790</v>
      </c>
      <c r="F35" s="55">
        <f t="shared" si="0"/>
        <v>78790</v>
      </c>
      <c r="G35" s="26"/>
    </row>
    <row r="36" spans="1:7" ht="45">
      <c r="A36" s="25"/>
      <c r="B36" s="25" t="s">
        <v>83</v>
      </c>
      <c r="C36" s="25" t="s">
        <v>84</v>
      </c>
      <c r="D36" s="54" t="s">
        <v>306</v>
      </c>
      <c r="E36" s="55">
        <v>79200</v>
      </c>
      <c r="F36" s="55">
        <f t="shared" si="0"/>
        <v>79200</v>
      </c>
      <c r="G36" s="9"/>
    </row>
    <row r="37" spans="1:7" ht="60">
      <c r="A37" s="25"/>
      <c r="B37" s="57" t="s">
        <v>85</v>
      </c>
      <c r="C37" s="57" t="s">
        <v>86</v>
      </c>
      <c r="D37" s="57" t="s">
        <v>87</v>
      </c>
      <c r="E37" s="58">
        <v>55440</v>
      </c>
      <c r="F37" s="58">
        <f t="shared" si="0"/>
        <v>55440</v>
      </c>
      <c r="G37" s="9"/>
    </row>
    <row r="38" spans="1:7">
      <c r="A38" s="25"/>
      <c r="B38" s="69"/>
      <c r="C38" s="25"/>
      <c r="D38" s="28"/>
      <c r="E38" s="55"/>
      <c r="F38" s="55" t="str">
        <f t="shared" si="0"/>
        <v/>
      </c>
      <c r="G38" s="9"/>
    </row>
    <row r="39" spans="1:7" ht="15.75">
      <c r="A39" s="13"/>
      <c r="B39" s="70" t="s">
        <v>88</v>
      </c>
      <c r="C39" s="70"/>
      <c r="D39" s="71"/>
      <c r="E39" s="72"/>
      <c r="F39" s="72" t="str">
        <f t="shared" si="0"/>
        <v/>
      </c>
      <c r="G39" s="9"/>
    </row>
    <row r="40" spans="1:7" ht="30">
      <c r="A40" s="25"/>
      <c r="B40" s="25" t="s">
        <v>89</v>
      </c>
      <c r="C40" s="25" t="s">
        <v>90</v>
      </c>
      <c r="D40" s="28" t="s">
        <v>307</v>
      </c>
      <c r="E40" s="58">
        <v>8250</v>
      </c>
      <c r="F40" s="58">
        <f t="shared" si="0"/>
        <v>8250</v>
      </c>
      <c r="G40" s="9"/>
    </row>
    <row r="41" spans="1:7">
      <c r="A41" s="25"/>
      <c r="B41" s="25" t="s">
        <v>91</v>
      </c>
      <c r="C41" s="25" t="s">
        <v>92</v>
      </c>
      <c r="D41" s="28" t="s">
        <v>93</v>
      </c>
      <c r="E41" s="58">
        <v>13200</v>
      </c>
      <c r="F41" s="58">
        <f t="shared" si="0"/>
        <v>13200</v>
      </c>
      <c r="G41" s="9"/>
    </row>
    <row r="42" spans="1:7" ht="45">
      <c r="A42" s="25"/>
      <c r="B42" s="25" t="s">
        <v>94</v>
      </c>
      <c r="C42" s="25" t="s">
        <v>95</v>
      </c>
      <c r="D42" s="54" t="s">
        <v>96</v>
      </c>
      <c r="E42" s="55">
        <v>866</v>
      </c>
      <c r="F42" s="55">
        <f t="shared" si="0"/>
        <v>866</v>
      </c>
      <c r="G42" s="9"/>
    </row>
    <row r="43" spans="1:7" ht="45">
      <c r="A43" s="25"/>
      <c r="B43" s="25" t="s">
        <v>97</v>
      </c>
      <c r="C43" s="25" t="s">
        <v>98</v>
      </c>
      <c r="D43" s="54" t="s">
        <v>99</v>
      </c>
      <c r="E43" s="55">
        <v>1073</v>
      </c>
      <c r="F43" s="55">
        <f t="shared" si="0"/>
        <v>1073</v>
      </c>
      <c r="G43" s="9"/>
    </row>
    <row r="44" spans="1:7" ht="75">
      <c r="A44" s="25"/>
      <c r="B44" s="57" t="s">
        <v>100</v>
      </c>
      <c r="C44" s="57" t="s">
        <v>101</v>
      </c>
      <c r="D44" s="57" t="s">
        <v>102</v>
      </c>
      <c r="E44" s="73" t="s">
        <v>308</v>
      </c>
      <c r="F44" s="55">
        <f>IF(E44&gt;0,817*(1-$F$5),"")</f>
        <v>817</v>
      </c>
      <c r="G44" s="9"/>
    </row>
    <row r="45" spans="1:7" ht="45">
      <c r="A45" s="25"/>
      <c r="B45" s="57" t="s">
        <v>103</v>
      </c>
      <c r="C45" s="57" t="s">
        <v>104</v>
      </c>
      <c r="D45" s="57" t="s">
        <v>105</v>
      </c>
      <c r="E45" s="58">
        <v>817</v>
      </c>
      <c r="F45" s="58">
        <f t="shared" si="0"/>
        <v>817</v>
      </c>
      <c r="G45" s="9"/>
    </row>
    <row r="46" spans="1:7">
      <c r="A46" s="25"/>
      <c r="B46" s="54"/>
      <c r="C46" s="25"/>
      <c r="D46" s="54"/>
      <c r="E46" s="55"/>
      <c r="F46" s="55" t="str">
        <f t="shared" si="0"/>
        <v/>
      </c>
      <c r="G46" s="9"/>
    </row>
    <row r="47" spans="1:7" ht="18">
      <c r="A47" s="20"/>
      <c r="B47" s="29" t="s">
        <v>106</v>
      </c>
      <c r="C47" s="22"/>
      <c r="D47" s="23"/>
      <c r="E47" s="51"/>
      <c r="F47" s="51" t="str">
        <f t="shared" si="0"/>
        <v/>
      </c>
      <c r="G47" s="9"/>
    </row>
    <row r="48" spans="1:7">
      <c r="A48" s="25"/>
      <c r="B48" s="52" t="s">
        <v>107</v>
      </c>
      <c r="C48" s="52"/>
      <c r="D48" s="52"/>
      <c r="E48" s="53"/>
      <c r="F48" s="53" t="str">
        <f t="shared" si="0"/>
        <v/>
      </c>
      <c r="G48" s="9"/>
    </row>
    <row r="49" spans="1:7" ht="60">
      <c r="A49" s="25"/>
      <c r="B49" s="57" t="s">
        <v>108</v>
      </c>
      <c r="C49" s="57" t="s">
        <v>109</v>
      </c>
      <c r="D49" s="57" t="s">
        <v>110</v>
      </c>
      <c r="E49" s="58">
        <v>10.199999999999999</v>
      </c>
      <c r="F49" s="58">
        <f t="shared" si="0"/>
        <v>10.199999999999999</v>
      </c>
      <c r="G49" s="9"/>
    </row>
    <row r="50" spans="1:7">
      <c r="A50" s="25"/>
      <c r="B50" s="25"/>
      <c r="C50" s="30"/>
      <c r="D50" s="31" t="s">
        <v>111</v>
      </c>
      <c r="E50" s="74"/>
      <c r="F50" s="74" t="str">
        <f t="shared" si="0"/>
        <v/>
      </c>
      <c r="G50" s="9"/>
    </row>
    <row r="51" spans="1:7" ht="30">
      <c r="A51" s="25"/>
      <c r="B51" s="56" t="s">
        <v>112</v>
      </c>
      <c r="C51" s="56" t="s">
        <v>309</v>
      </c>
      <c r="D51" s="57" t="s">
        <v>113</v>
      </c>
      <c r="E51" s="58">
        <v>8.25</v>
      </c>
      <c r="F51" s="58">
        <f t="shared" si="0"/>
        <v>8.25</v>
      </c>
      <c r="G51" s="9"/>
    </row>
    <row r="52" spans="1:7">
      <c r="A52" s="25"/>
      <c r="B52" s="63" t="s">
        <v>310</v>
      </c>
      <c r="C52" s="63" t="s">
        <v>311</v>
      </c>
      <c r="D52" s="64" t="s">
        <v>312</v>
      </c>
      <c r="E52" s="65">
        <v>899</v>
      </c>
      <c r="F52" s="65">
        <f t="shared" si="0"/>
        <v>899</v>
      </c>
      <c r="G52" s="9"/>
    </row>
    <row r="53" spans="1:7">
      <c r="A53" s="25"/>
      <c r="B53" s="57" t="s">
        <v>114</v>
      </c>
      <c r="C53" s="57" t="s">
        <v>115</v>
      </c>
      <c r="D53" s="57" t="s">
        <v>116</v>
      </c>
      <c r="E53" s="58">
        <v>1794</v>
      </c>
      <c r="F53" s="58">
        <f t="shared" si="0"/>
        <v>1794</v>
      </c>
      <c r="G53" s="9"/>
    </row>
    <row r="54" spans="1:7">
      <c r="A54" s="25"/>
      <c r="B54" s="63" t="s">
        <v>313</v>
      </c>
      <c r="C54" s="63" t="s">
        <v>314</v>
      </c>
      <c r="D54" s="64" t="s">
        <v>315</v>
      </c>
      <c r="E54" s="65">
        <v>2690</v>
      </c>
      <c r="F54" s="65">
        <f t="shared" si="0"/>
        <v>2690</v>
      </c>
      <c r="G54" s="9"/>
    </row>
    <row r="55" spans="1:7">
      <c r="A55" s="25"/>
      <c r="B55" s="57" t="s">
        <v>117</v>
      </c>
      <c r="C55" s="57" t="s">
        <v>118</v>
      </c>
      <c r="D55" s="57" t="s">
        <v>119</v>
      </c>
      <c r="E55" s="58">
        <v>3589</v>
      </c>
      <c r="F55" s="58">
        <f t="shared" si="0"/>
        <v>3589</v>
      </c>
      <c r="G55" s="9"/>
    </row>
    <row r="56" spans="1:7">
      <c r="A56" s="25"/>
      <c r="B56" s="57" t="s">
        <v>120</v>
      </c>
      <c r="C56" s="57" t="s">
        <v>121</v>
      </c>
      <c r="D56" s="57" t="s">
        <v>122</v>
      </c>
      <c r="E56" s="58">
        <v>5742</v>
      </c>
      <c r="F56" s="58">
        <f t="shared" si="0"/>
        <v>5742</v>
      </c>
      <c r="G56" s="9"/>
    </row>
    <row r="57" spans="1:7" ht="30">
      <c r="A57" s="25"/>
      <c r="B57" s="63" t="s">
        <v>316</v>
      </c>
      <c r="C57" s="63" t="s">
        <v>317</v>
      </c>
      <c r="D57" s="64" t="s">
        <v>318</v>
      </c>
      <c r="E57" s="65">
        <v>1599</v>
      </c>
      <c r="F57" s="65">
        <f t="shared" si="0"/>
        <v>1599</v>
      </c>
      <c r="G57" s="9"/>
    </row>
    <row r="58" spans="1:7" ht="30">
      <c r="A58" s="25"/>
      <c r="B58" s="63" t="s">
        <v>319</v>
      </c>
      <c r="C58" s="63" t="s">
        <v>320</v>
      </c>
      <c r="D58" s="64" t="s">
        <v>321</v>
      </c>
      <c r="E58" s="65">
        <v>3195</v>
      </c>
      <c r="F58" s="65">
        <f t="shared" si="0"/>
        <v>3195</v>
      </c>
      <c r="G58" s="9"/>
    </row>
    <row r="59" spans="1:7" ht="30">
      <c r="A59" s="25"/>
      <c r="B59" s="63" t="s">
        <v>322</v>
      </c>
      <c r="C59" s="63" t="s">
        <v>323</v>
      </c>
      <c r="D59" s="64" t="s">
        <v>324</v>
      </c>
      <c r="E59" s="65">
        <v>4790</v>
      </c>
      <c r="F59" s="65">
        <f t="shared" si="0"/>
        <v>4790</v>
      </c>
      <c r="G59" s="9"/>
    </row>
    <row r="60" spans="1:7" ht="30">
      <c r="A60" s="25"/>
      <c r="B60" s="63" t="s">
        <v>325</v>
      </c>
      <c r="C60" s="63" t="s">
        <v>326</v>
      </c>
      <c r="D60" s="64" t="s">
        <v>327</v>
      </c>
      <c r="E60" s="65">
        <v>6390</v>
      </c>
      <c r="F60" s="65">
        <f t="shared" si="0"/>
        <v>6390</v>
      </c>
      <c r="G60" s="9"/>
    </row>
    <row r="61" spans="1:7" ht="30">
      <c r="A61" s="25"/>
      <c r="B61" s="63" t="s">
        <v>328</v>
      </c>
      <c r="C61" s="63" t="s">
        <v>329</v>
      </c>
      <c r="D61" s="64" t="s">
        <v>330</v>
      </c>
      <c r="E61" s="65">
        <v>10220</v>
      </c>
      <c r="F61" s="65">
        <f t="shared" si="0"/>
        <v>10220</v>
      </c>
      <c r="G61" s="9"/>
    </row>
    <row r="62" spans="1:7" ht="30">
      <c r="A62" s="25"/>
      <c r="B62" s="63" t="s">
        <v>331</v>
      </c>
      <c r="C62" s="63" t="s">
        <v>332</v>
      </c>
      <c r="D62" s="64" t="s">
        <v>333</v>
      </c>
      <c r="E62" s="65">
        <v>12.2</v>
      </c>
      <c r="F62" s="65">
        <f t="shared" si="0"/>
        <v>12.2</v>
      </c>
      <c r="G62" s="9"/>
    </row>
    <row r="63" spans="1:7" ht="30">
      <c r="A63" s="25"/>
      <c r="B63" s="75"/>
      <c r="C63" s="63" t="s">
        <v>334</v>
      </c>
      <c r="D63" s="64" t="s">
        <v>335</v>
      </c>
      <c r="E63" s="65">
        <v>22080</v>
      </c>
      <c r="F63" s="65">
        <f t="shared" si="0"/>
        <v>22080</v>
      </c>
      <c r="G63" s="9"/>
    </row>
    <row r="64" spans="1:7">
      <c r="A64" s="25"/>
      <c r="B64" s="25"/>
      <c r="C64" s="32"/>
      <c r="D64" s="31" t="s">
        <v>139</v>
      </c>
      <c r="E64" s="76"/>
      <c r="F64" s="76" t="str">
        <f t="shared" si="0"/>
        <v/>
      </c>
      <c r="G64" s="9"/>
    </row>
    <row r="65" spans="1:7" ht="60">
      <c r="A65" s="25"/>
      <c r="B65" s="25" t="s">
        <v>144</v>
      </c>
      <c r="C65" s="25" t="s">
        <v>144</v>
      </c>
      <c r="D65" s="28" t="s">
        <v>336</v>
      </c>
      <c r="E65" s="55">
        <v>9.6999999999999993</v>
      </c>
      <c r="F65" s="55">
        <f t="shared" si="0"/>
        <v>9.6999999999999993</v>
      </c>
      <c r="G65" s="9"/>
    </row>
    <row r="66" spans="1:7" ht="30">
      <c r="A66" s="25"/>
      <c r="B66" s="13"/>
      <c r="C66" s="25" t="s">
        <v>145</v>
      </c>
      <c r="D66" s="28" t="s">
        <v>337</v>
      </c>
      <c r="E66" s="55">
        <v>18546</v>
      </c>
      <c r="F66" s="55">
        <f t="shared" si="0"/>
        <v>18546</v>
      </c>
      <c r="G66" s="9"/>
    </row>
    <row r="67" spans="1:7" ht="45">
      <c r="A67" s="25"/>
      <c r="B67" s="54" t="s">
        <v>146</v>
      </c>
      <c r="C67" s="25" t="s">
        <v>147</v>
      </c>
      <c r="D67" s="28" t="s">
        <v>338</v>
      </c>
      <c r="E67" s="55">
        <v>5.9</v>
      </c>
      <c r="F67" s="55">
        <f t="shared" si="0"/>
        <v>5.9</v>
      </c>
      <c r="G67" s="9"/>
    </row>
    <row r="68" spans="1:7" ht="60">
      <c r="A68" s="25"/>
      <c r="B68" s="57" t="s">
        <v>339</v>
      </c>
      <c r="C68" s="56" t="s">
        <v>340</v>
      </c>
      <c r="D68" s="57" t="s">
        <v>341</v>
      </c>
      <c r="E68" s="58">
        <v>7</v>
      </c>
      <c r="F68" s="58">
        <f t="shared" si="0"/>
        <v>7</v>
      </c>
      <c r="G68" s="9"/>
    </row>
    <row r="69" spans="1:7" ht="60">
      <c r="A69" s="25"/>
      <c r="B69" s="57" t="s">
        <v>342</v>
      </c>
      <c r="C69" s="56" t="s">
        <v>343</v>
      </c>
      <c r="D69" s="57" t="s">
        <v>344</v>
      </c>
      <c r="E69" s="58">
        <v>25</v>
      </c>
      <c r="F69" s="58">
        <f t="shared" si="0"/>
        <v>25</v>
      </c>
      <c r="G69" s="9"/>
    </row>
    <row r="70" spans="1:7">
      <c r="A70" s="25"/>
      <c r="B70" s="25" t="s">
        <v>161</v>
      </c>
      <c r="C70" s="25" t="s">
        <v>345</v>
      </c>
      <c r="D70" s="57" t="s">
        <v>162</v>
      </c>
      <c r="E70" s="55">
        <v>8</v>
      </c>
      <c r="F70" s="55">
        <f t="shared" ref="F70:F133" si="1">IF(E70&gt;0,E70*(1-$F$5),"")</f>
        <v>8</v>
      </c>
      <c r="G70" s="9"/>
    </row>
    <row r="71" spans="1:7" ht="30">
      <c r="A71" s="25"/>
      <c r="B71" s="57" t="s">
        <v>163</v>
      </c>
      <c r="C71" s="56" t="s">
        <v>164</v>
      </c>
      <c r="D71" s="57" t="s">
        <v>346</v>
      </c>
      <c r="E71" s="58">
        <v>5</v>
      </c>
      <c r="F71" s="58">
        <f t="shared" si="1"/>
        <v>5</v>
      </c>
      <c r="G71" s="9"/>
    </row>
    <row r="72" spans="1:7" ht="30">
      <c r="A72" s="25"/>
      <c r="B72" s="57" t="s">
        <v>165</v>
      </c>
      <c r="C72" s="56" t="s">
        <v>166</v>
      </c>
      <c r="D72" s="57" t="s">
        <v>347</v>
      </c>
      <c r="E72" s="55">
        <v>8.25</v>
      </c>
      <c r="F72" s="55">
        <f t="shared" si="1"/>
        <v>8.25</v>
      </c>
      <c r="G72" s="9"/>
    </row>
    <row r="73" spans="1:7">
      <c r="A73" s="25"/>
      <c r="B73" s="57"/>
      <c r="C73" s="56"/>
      <c r="D73" s="57"/>
      <c r="E73" s="55"/>
      <c r="F73" s="55" t="str">
        <f t="shared" si="1"/>
        <v/>
      </c>
      <c r="G73" s="9"/>
    </row>
    <row r="74" spans="1:7">
      <c r="A74" s="25"/>
      <c r="B74" s="70" t="s">
        <v>167</v>
      </c>
      <c r="C74" s="70"/>
      <c r="D74" s="70"/>
      <c r="E74" s="53"/>
      <c r="F74" s="53" t="str">
        <f t="shared" si="1"/>
        <v/>
      </c>
      <c r="G74" s="9"/>
    </row>
    <row r="75" spans="1:7" ht="30">
      <c r="A75" s="25"/>
      <c r="B75" s="54" t="s">
        <v>168</v>
      </c>
      <c r="C75" s="25" t="s">
        <v>169</v>
      </c>
      <c r="D75" s="28" t="s">
        <v>170</v>
      </c>
      <c r="E75" s="55">
        <v>528</v>
      </c>
      <c r="F75" s="55">
        <f t="shared" si="1"/>
        <v>528</v>
      </c>
      <c r="G75" s="9"/>
    </row>
    <row r="76" spans="1:7" ht="30">
      <c r="A76" s="25"/>
      <c r="B76" s="54" t="s">
        <v>171</v>
      </c>
      <c r="C76" s="25" t="s">
        <v>172</v>
      </c>
      <c r="D76" s="54" t="s">
        <v>348</v>
      </c>
      <c r="E76" s="58">
        <v>86</v>
      </c>
      <c r="F76" s="58">
        <f t="shared" si="1"/>
        <v>86</v>
      </c>
      <c r="G76" s="9"/>
    </row>
    <row r="77" spans="1:7" ht="30">
      <c r="A77" s="25"/>
      <c r="B77" s="54" t="s">
        <v>171</v>
      </c>
      <c r="C77" s="25" t="s">
        <v>174</v>
      </c>
      <c r="D77" s="28" t="s">
        <v>175</v>
      </c>
      <c r="E77" s="55">
        <v>92</v>
      </c>
      <c r="F77" s="55">
        <f t="shared" si="1"/>
        <v>92</v>
      </c>
      <c r="G77" s="9"/>
    </row>
    <row r="78" spans="1:7" ht="30">
      <c r="A78" s="25"/>
      <c r="B78" s="54" t="s">
        <v>349</v>
      </c>
      <c r="C78" s="25" t="s">
        <v>176</v>
      </c>
      <c r="D78" s="54" t="s">
        <v>177</v>
      </c>
      <c r="E78" s="55">
        <v>371</v>
      </c>
      <c r="F78" s="55">
        <f t="shared" si="1"/>
        <v>371</v>
      </c>
      <c r="G78" s="9"/>
    </row>
    <row r="79" spans="1:7" ht="45">
      <c r="A79" s="25"/>
      <c r="B79" s="54" t="s">
        <v>178</v>
      </c>
      <c r="C79" s="25" t="s">
        <v>179</v>
      </c>
      <c r="D79" s="54" t="s">
        <v>350</v>
      </c>
      <c r="E79" s="55">
        <v>998</v>
      </c>
      <c r="F79" s="55">
        <f t="shared" si="1"/>
        <v>998</v>
      </c>
      <c r="G79" s="9"/>
    </row>
    <row r="80" spans="1:7">
      <c r="A80" s="25"/>
      <c r="B80" s="57"/>
      <c r="C80" s="56"/>
      <c r="D80" s="57"/>
      <c r="E80" s="55"/>
      <c r="F80" s="55" t="str">
        <f t="shared" si="1"/>
        <v/>
      </c>
      <c r="G80" s="9"/>
    </row>
    <row r="81" spans="1:7">
      <c r="A81" s="25"/>
      <c r="B81" s="52" t="s">
        <v>180</v>
      </c>
      <c r="C81" s="52"/>
      <c r="D81" s="52"/>
      <c r="E81" s="53"/>
      <c r="F81" s="53" t="str">
        <f t="shared" si="1"/>
        <v/>
      </c>
      <c r="G81" s="9"/>
    </row>
    <row r="82" spans="1:7" ht="45">
      <c r="A82" s="25"/>
      <c r="B82" s="56" t="s">
        <v>181</v>
      </c>
      <c r="C82" s="56" t="s">
        <v>351</v>
      </c>
      <c r="D82" s="57" t="s">
        <v>352</v>
      </c>
      <c r="E82" s="58">
        <v>215</v>
      </c>
      <c r="F82" s="58">
        <f t="shared" si="1"/>
        <v>215</v>
      </c>
      <c r="G82" s="9"/>
    </row>
    <row r="83" spans="1:7" ht="45">
      <c r="A83" s="25"/>
      <c r="B83" s="56" t="s">
        <v>353</v>
      </c>
      <c r="C83" s="56" t="s">
        <v>354</v>
      </c>
      <c r="D83" s="57" t="s">
        <v>355</v>
      </c>
      <c r="E83" s="58">
        <v>512</v>
      </c>
      <c r="F83" s="58">
        <f t="shared" si="1"/>
        <v>512</v>
      </c>
      <c r="G83" s="9"/>
    </row>
    <row r="84" spans="1:7" ht="30">
      <c r="A84" s="25"/>
      <c r="B84" s="25" t="s">
        <v>356</v>
      </c>
      <c r="C84" s="25" t="s">
        <v>356</v>
      </c>
      <c r="D84" s="28" t="s">
        <v>201</v>
      </c>
      <c r="E84" s="55">
        <v>21</v>
      </c>
      <c r="F84" s="55">
        <f t="shared" si="1"/>
        <v>21</v>
      </c>
      <c r="G84" s="9"/>
    </row>
    <row r="85" spans="1:7" ht="30">
      <c r="A85" s="25"/>
      <c r="B85" s="25" t="s">
        <v>188</v>
      </c>
      <c r="C85" s="25" t="s">
        <v>357</v>
      </c>
      <c r="D85" s="28" t="s">
        <v>189</v>
      </c>
      <c r="E85" s="55">
        <v>116</v>
      </c>
      <c r="F85" s="55">
        <f t="shared" si="1"/>
        <v>116</v>
      </c>
      <c r="G85" s="9"/>
    </row>
    <row r="86" spans="1:7" ht="30">
      <c r="A86" s="25"/>
      <c r="B86" s="25" t="s">
        <v>190</v>
      </c>
      <c r="C86" s="25" t="s">
        <v>358</v>
      </c>
      <c r="D86" s="28" t="s">
        <v>191</v>
      </c>
      <c r="E86" s="55">
        <v>116</v>
      </c>
      <c r="F86" s="55">
        <f t="shared" si="1"/>
        <v>116</v>
      </c>
      <c r="G86" s="9"/>
    </row>
    <row r="87" spans="1:7" ht="30">
      <c r="A87" s="25"/>
      <c r="B87" s="25" t="s">
        <v>206</v>
      </c>
      <c r="C87" s="25" t="s">
        <v>359</v>
      </c>
      <c r="D87" s="28" t="s">
        <v>360</v>
      </c>
      <c r="E87" s="55">
        <v>25</v>
      </c>
      <c r="F87" s="55">
        <f t="shared" si="1"/>
        <v>25</v>
      </c>
      <c r="G87" s="9"/>
    </row>
    <row r="88" spans="1:7" ht="30">
      <c r="A88" s="25"/>
      <c r="B88" s="57" t="s">
        <v>210</v>
      </c>
      <c r="C88" s="57" t="s">
        <v>211</v>
      </c>
      <c r="D88" s="57" t="s">
        <v>212</v>
      </c>
      <c r="E88" s="58">
        <v>330</v>
      </c>
      <c r="F88" s="58">
        <f t="shared" si="1"/>
        <v>330</v>
      </c>
      <c r="G88" s="9"/>
    </row>
    <row r="89" spans="1:7" ht="30">
      <c r="A89" s="25"/>
      <c r="B89" s="25" t="s">
        <v>213</v>
      </c>
      <c r="C89" s="25" t="s">
        <v>361</v>
      </c>
      <c r="D89" s="28" t="s">
        <v>362</v>
      </c>
      <c r="E89" s="55">
        <v>99</v>
      </c>
      <c r="F89" s="55">
        <f t="shared" si="1"/>
        <v>99</v>
      </c>
      <c r="G89" s="9"/>
    </row>
    <row r="90" spans="1:7" ht="45">
      <c r="A90" s="25"/>
      <c r="B90" s="56" t="s">
        <v>214</v>
      </c>
      <c r="C90" s="77" t="s">
        <v>363</v>
      </c>
      <c r="D90" s="57" t="s">
        <v>364</v>
      </c>
      <c r="E90" s="58">
        <v>41</v>
      </c>
      <c r="F90" s="58">
        <f t="shared" si="1"/>
        <v>41</v>
      </c>
      <c r="G90" s="9"/>
    </row>
    <row r="91" spans="1:7">
      <c r="A91" s="25"/>
      <c r="B91" s="25"/>
      <c r="C91" s="25"/>
      <c r="D91" s="28"/>
      <c r="E91" s="55"/>
      <c r="F91" s="55" t="str">
        <f t="shared" si="1"/>
        <v/>
      </c>
      <c r="G91" s="9"/>
    </row>
    <row r="92" spans="1:7">
      <c r="A92" s="25"/>
      <c r="B92" s="52" t="s">
        <v>215</v>
      </c>
      <c r="C92" s="52"/>
      <c r="D92" s="52"/>
      <c r="E92" s="53"/>
      <c r="F92" s="53" t="str">
        <f t="shared" si="1"/>
        <v/>
      </c>
      <c r="G92" s="9"/>
    </row>
    <row r="93" spans="1:7">
      <c r="A93" s="25"/>
      <c r="B93" s="25" t="s">
        <v>365</v>
      </c>
      <c r="C93" s="25" t="s">
        <v>366</v>
      </c>
      <c r="D93" s="54" t="s">
        <v>216</v>
      </c>
      <c r="E93" s="55">
        <v>4900</v>
      </c>
      <c r="F93" s="55">
        <f t="shared" si="1"/>
        <v>4900</v>
      </c>
      <c r="G93" s="9"/>
    </row>
    <row r="94" spans="1:7">
      <c r="A94" s="25"/>
      <c r="B94" s="25" t="s">
        <v>217</v>
      </c>
      <c r="C94" s="25" t="s">
        <v>367</v>
      </c>
      <c r="D94" s="28" t="s">
        <v>218</v>
      </c>
      <c r="E94" s="55">
        <v>701</v>
      </c>
      <c r="F94" s="55">
        <f t="shared" si="1"/>
        <v>701</v>
      </c>
      <c r="G94" s="9"/>
    </row>
    <row r="95" spans="1:7">
      <c r="A95" s="25"/>
      <c r="B95" s="25" t="s">
        <v>368</v>
      </c>
      <c r="C95" s="25" t="s">
        <v>368</v>
      </c>
      <c r="D95" s="33" t="s">
        <v>219</v>
      </c>
      <c r="E95" s="55">
        <v>149</v>
      </c>
      <c r="F95" s="55">
        <f t="shared" si="1"/>
        <v>149</v>
      </c>
      <c r="G95" s="9"/>
    </row>
    <row r="96" spans="1:7">
      <c r="A96" s="25"/>
      <c r="B96" s="25" t="s">
        <v>222</v>
      </c>
      <c r="C96" s="25" t="s">
        <v>223</v>
      </c>
      <c r="D96" s="54" t="s">
        <v>224</v>
      </c>
      <c r="E96" s="55">
        <v>355</v>
      </c>
      <c r="F96" s="55">
        <f t="shared" si="1"/>
        <v>355</v>
      </c>
      <c r="G96" s="9"/>
    </row>
    <row r="97" spans="1:7" ht="30">
      <c r="A97" s="25"/>
      <c r="B97" s="25" t="s">
        <v>225</v>
      </c>
      <c r="C97" s="25" t="s">
        <v>226</v>
      </c>
      <c r="D97" s="54" t="s">
        <v>227</v>
      </c>
      <c r="E97" s="55">
        <v>350</v>
      </c>
      <c r="F97" s="55">
        <f t="shared" si="1"/>
        <v>350</v>
      </c>
      <c r="G97" s="9"/>
    </row>
    <row r="98" spans="1:7" ht="45">
      <c r="A98" s="25"/>
      <c r="B98" s="25" t="s">
        <v>228</v>
      </c>
      <c r="C98" s="25" t="s">
        <v>229</v>
      </c>
      <c r="D98" s="54" t="s">
        <v>230</v>
      </c>
      <c r="E98" s="55">
        <v>1142</v>
      </c>
      <c r="F98" s="55">
        <f t="shared" si="1"/>
        <v>1142</v>
      </c>
      <c r="G98" s="9"/>
    </row>
    <row r="99" spans="1:7">
      <c r="A99" s="25"/>
      <c r="B99" s="13"/>
      <c r="C99" s="25"/>
      <c r="D99" s="28"/>
      <c r="E99" s="55"/>
      <c r="F99" s="55" t="str">
        <f t="shared" si="1"/>
        <v/>
      </c>
      <c r="G99" s="9"/>
    </row>
    <row r="100" spans="1:7" ht="15.75">
      <c r="A100" s="34"/>
      <c r="B100" s="35" t="s">
        <v>231</v>
      </c>
      <c r="C100" s="35"/>
      <c r="D100" s="35"/>
      <c r="E100" s="78"/>
      <c r="F100" s="78" t="str">
        <f t="shared" si="1"/>
        <v/>
      </c>
      <c r="G100" s="9"/>
    </row>
    <row r="101" spans="1:7">
      <c r="A101" s="25"/>
      <c r="B101" s="13"/>
      <c r="C101" s="30"/>
      <c r="D101" s="36" t="s">
        <v>232</v>
      </c>
      <c r="E101" s="74"/>
      <c r="F101" s="74" t="str">
        <f t="shared" si="1"/>
        <v/>
      </c>
      <c r="G101" s="9"/>
    </row>
    <row r="102" spans="1:7" ht="38.25">
      <c r="A102" s="25"/>
      <c r="B102" s="59" t="s">
        <v>232</v>
      </c>
      <c r="C102" s="25" t="s">
        <v>233</v>
      </c>
      <c r="D102" s="37" t="s">
        <v>234</v>
      </c>
      <c r="E102" s="55">
        <v>2351</v>
      </c>
      <c r="F102" s="55">
        <f t="shared" si="1"/>
        <v>2351</v>
      </c>
      <c r="G102" s="9"/>
    </row>
    <row r="103" spans="1:7" ht="30">
      <c r="A103" s="25"/>
      <c r="B103" s="13" t="s">
        <v>235</v>
      </c>
      <c r="C103" s="25" t="s">
        <v>236</v>
      </c>
      <c r="D103" s="54" t="s">
        <v>237</v>
      </c>
      <c r="E103" s="55">
        <v>899</v>
      </c>
      <c r="F103" s="55">
        <f t="shared" si="1"/>
        <v>899</v>
      </c>
      <c r="G103" s="9"/>
    </row>
    <row r="104" spans="1:7">
      <c r="A104" s="25"/>
      <c r="B104" s="13"/>
      <c r="C104" s="25"/>
      <c r="D104" s="54"/>
      <c r="E104" s="55"/>
      <c r="F104" s="55" t="str">
        <f t="shared" si="1"/>
        <v/>
      </c>
      <c r="G104" s="9"/>
    </row>
    <row r="105" spans="1:7">
      <c r="A105" s="25"/>
      <c r="B105" s="25"/>
      <c r="C105" s="30"/>
      <c r="D105" s="36" t="s">
        <v>238</v>
      </c>
      <c r="E105" s="74"/>
      <c r="F105" s="74" t="str">
        <f t="shared" si="1"/>
        <v/>
      </c>
      <c r="G105" s="9"/>
    </row>
    <row r="106" spans="1:7" ht="25.5">
      <c r="A106" s="25"/>
      <c r="B106" s="37" t="s">
        <v>369</v>
      </c>
      <c r="C106" s="25"/>
      <c r="D106" s="37" t="s">
        <v>246</v>
      </c>
      <c r="E106" s="79" t="s">
        <v>245</v>
      </c>
      <c r="F106" s="79"/>
      <c r="G106" s="9"/>
    </row>
    <row r="107" spans="1:7" ht="127.5">
      <c r="A107" s="25"/>
      <c r="B107" s="54" t="s">
        <v>239</v>
      </c>
      <c r="C107" s="25" t="s">
        <v>240</v>
      </c>
      <c r="D107" s="37" t="s">
        <v>241</v>
      </c>
      <c r="E107" s="73" t="s">
        <v>245</v>
      </c>
      <c r="F107" s="73"/>
      <c r="G107" s="9"/>
    </row>
    <row r="108" spans="1:7" ht="17.850000000000001" customHeight="1">
      <c r="A108" s="25"/>
      <c r="B108" s="37" t="s">
        <v>370</v>
      </c>
      <c r="C108" s="25"/>
      <c r="D108" s="37" t="s">
        <v>371</v>
      </c>
      <c r="E108" s="79" t="s">
        <v>245</v>
      </c>
      <c r="F108" s="79"/>
      <c r="G108" s="9"/>
    </row>
    <row r="109" spans="1:7">
      <c r="A109" s="25"/>
      <c r="B109" s="25"/>
      <c r="C109" s="25"/>
      <c r="D109" s="28"/>
      <c r="E109" s="55"/>
      <c r="F109" s="55" t="str">
        <f t="shared" si="1"/>
        <v/>
      </c>
      <c r="G109" s="9"/>
    </row>
    <row r="110" spans="1:7">
      <c r="A110" s="25"/>
      <c r="B110" s="25"/>
      <c r="C110" s="30"/>
      <c r="D110" s="36" t="s">
        <v>247</v>
      </c>
      <c r="E110" s="74"/>
      <c r="F110" s="74" t="str">
        <f t="shared" si="1"/>
        <v/>
      </c>
      <c r="G110" s="9"/>
    </row>
    <row r="111" spans="1:7" ht="15" customHeight="1">
      <c r="A111" s="25"/>
      <c r="B111" s="54" t="s">
        <v>372</v>
      </c>
      <c r="C111" s="54"/>
      <c r="D111" s="54"/>
      <c r="E111" s="80"/>
      <c r="F111" s="80" t="str">
        <f t="shared" si="1"/>
        <v/>
      </c>
      <c r="G111" s="9"/>
    </row>
    <row r="112" spans="1:7" ht="30">
      <c r="A112" s="25"/>
      <c r="B112" s="25"/>
      <c r="C112" s="25" t="s">
        <v>248</v>
      </c>
      <c r="D112" s="28" t="s">
        <v>249</v>
      </c>
      <c r="E112" s="55">
        <v>1139</v>
      </c>
      <c r="F112" s="55">
        <f t="shared" si="1"/>
        <v>1139</v>
      </c>
      <c r="G112" s="9"/>
    </row>
    <row r="113" spans="1:7" ht="30">
      <c r="A113" s="25"/>
      <c r="B113" s="25"/>
      <c r="C113" s="25" t="s">
        <v>250</v>
      </c>
      <c r="D113" s="28" t="s">
        <v>251</v>
      </c>
      <c r="E113" s="55">
        <v>1898</v>
      </c>
      <c r="F113" s="55">
        <f t="shared" si="1"/>
        <v>1898</v>
      </c>
      <c r="G113" s="9"/>
    </row>
    <row r="114" spans="1:7" ht="30">
      <c r="A114" s="25"/>
      <c r="B114" s="25"/>
      <c r="C114" s="25" t="s">
        <v>252</v>
      </c>
      <c r="D114" s="28" t="s">
        <v>253</v>
      </c>
      <c r="E114" s="55">
        <v>3317</v>
      </c>
      <c r="F114" s="55">
        <f t="shared" si="1"/>
        <v>3317</v>
      </c>
      <c r="G114" s="9"/>
    </row>
    <row r="115" spans="1:7" ht="30">
      <c r="A115" s="25"/>
      <c r="B115" s="25"/>
      <c r="C115" s="25" t="s">
        <v>254</v>
      </c>
      <c r="D115" s="28" t="s">
        <v>255</v>
      </c>
      <c r="E115" s="55">
        <v>4752</v>
      </c>
      <c r="F115" s="55">
        <f t="shared" si="1"/>
        <v>4752</v>
      </c>
      <c r="G115" s="9"/>
    </row>
    <row r="116" spans="1:7" ht="30">
      <c r="A116" s="25"/>
      <c r="B116" s="25"/>
      <c r="C116" s="25" t="s">
        <v>256</v>
      </c>
      <c r="D116" s="28" t="s">
        <v>257</v>
      </c>
      <c r="E116" s="55">
        <v>7590</v>
      </c>
      <c r="F116" s="55">
        <f t="shared" si="1"/>
        <v>7590</v>
      </c>
      <c r="G116" s="9"/>
    </row>
    <row r="117" spans="1:7">
      <c r="A117" s="25"/>
      <c r="B117" s="25"/>
      <c r="C117" s="25"/>
      <c r="D117" s="59"/>
      <c r="E117" s="55"/>
      <c r="F117" s="55" t="str">
        <f t="shared" si="1"/>
        <v/>
      </c>
      <c r="G117" s="9"/>
    </row>
    <row r="118" spans="1:7">
      <c r="A118" s="25"/>
      <c r="B118" s="38" t="s">
        <v>258</v>
      </c>
      <c r="C118" s="38"/>
      <c r="D118" s="38"/>
      <c r="E118" s="81"/>
      <c r="F118" s="81" t="str">
        <f t="shared" si="1"/>
        <v/>
      </c>
      <c r="G118" s="9"/>
    </row>
    <row r="119" spans="1:7" ht="43.15" customHeight="1">
      <c r="A119" s="25"/>
      <c r="B119" s="62" t="s">
        <v>259</v>
      </c>
      <c r="C119" s="62"/>
      <c r="D119" s="62"/>
      <c r="E119" s="82"/>
      <c r="F119" s="82" t="str">
        <f t="shared" si="1"/>
        <v/>
      </c>
      <c r="G119" s="9"/>
    </row>
    <row r="120" spans="1:7" ht="60">
      <c r="A120" s="25"/>
      <c r="B120" s="57" t="s">
        <v>260</v>
      </c>
      <c r="C120" s="57" t="s">
        <v>261</v>
      </c>
      <c r="D120" s="57" t="s">
        <v>262</v>
      </c>
      <c r="E120" s="73">
        <v>39600</v>
      </c>
      <c r="F120" s="73">
        <f t="shared" si="1"/>
        <v>39600</v>
      </c>
      <c r="G120" s="9"/>
    </row>
    <row r="121" spans="1:7">
      <c r="A121" s="25"/>
      <c r="B121" s="25"/>
      <c r="C121" s="25"/>
      <c r="D121" s="28"/>
      <c r="E121" s="55"/>
      <c r="F121" s="55" t="str">
        <f t="shared" si="1"/>
        <v/>
      </c>
      <c r="G121" s="9"/>
    </row>
    <row r="122" spans="1:7">
      <c r="A122" s="25"/>
      <c r="B122" s="52" t="s">
        <v>263</v>
      </c>
      <c r="C122" s="52"/>
      <c r="D122" s="52"/>
      <c r="E122" s="53"/>
      <c r="F122" s="53" t="str">
        <f t="shared" si="1"/>
        <v/>
      </c>
      <c r="G122" s="9"/>
    </row>
    <row r="123" spans="1:7">
      <c r="A123" s="25"/>
      <c r="B123" s="56" t="s">
        <v>171</v>
      </c>
      <c r="C123" s="56" t="s">
        <v>172</v>
      </c>
      <c r="D123" s="57" t="s">
        <v>173</v>
      </c>
      <c r="E123" s="58">
        <v>86</v>
      </c>
      <c r="F123" s="58">
        <f t="shared" si="1"/>
        <v>86</v>
      </c>
      <c r="G123" s="9"/>
    </row>
    <row r="124" spans="1:7" ht="30">
      <c r="A124" s="25"/>
      <c r="B124" s="57" t="s">
        <v>373</v>
      </c>
      <c r="C124" s="56" t="s">
        <v>264</v>
      </c>
      <c r="D124" s="57" t="s">
        <v>265</v>
      </c>
      <c r="E124" s="55">
        <v>338</v>
      </c>
      <c r="F124" s="55">
        <f t="shared" si="1"/>
        <v>338</v>
      </c>
      <c r="G124" s="9"/>
    </row>
    <row r="125" spans="1:7" ht="30">
      <c r="A125" s="25"/>
      <c r="B125" s="59" t="s">
        <v>266</v>
      </c>
      <c r="C125" s="56" t="s">
        <v>267</v>
      </c>
      <c r="D125" s="57" t="s">
        <v>268</v>
      </c>
      <c r="E125" s="55">
        <v>117</v>
      </c>
      <c r="F125" s="55">
        <f t="shared" si="1"/>
        <v>117</v>
      </c>
      <c r="G125" s="9"/>
    </row>
    <row r="126" spans="1:7" ht="45">
      <c r="A126" s="25"/>
      <c r="B126" s="57" t="s">
        <v>269</v>
      </c>
      <c r="C126" s="56" t="s">
        <v>270</v>
      </c>
      <c r="D126" s="57" t="s">
        <v>271</v>
      </c>
      <c r="E126" s="55">
        <v>2805</v>
      </c>
      <c r="F126" s="55">
        <f t="shared" si="1"/>
        <v>2805</v>
      </c>
      <c r="G126" s="9"/>
    </row>
    <row r="127" spans="1:7" ht="46.35" customHeight="1">
      <c r="A127" s="25"/>
      <c r="B127" s="56" t="s">
        <v>272</v>
      </c>
      <c r="C127" s="56" t="s">
        <v>273</v>
      </c>
      <c r="D127" s="57" t="s">
        <v>274</v>
      </c>
      <c r="E127" s="55">
        <v>1254</v>
      </c>
      <c r="F127" s="55">
        <f t="shared" si="1"/>
        <v>1254</v>
      </c>
      <c r="G127" s="9"/>
    </row>
    <row r="128" spans="1:7" ht="30">
      <c r="A128" s="25"/>
      <c r="B128" s="56" t="s">
        <v>275</v>
      </c>
      <c r="C128" s="56" t="s">
        <v>276</v>
      </c>
      <c r="D128" s="57" t="s">
        <v>277</v>
      </c>
      <c r="E128" s="55">
        <v>4851</v>
      </c>
      <c r="F128" s="55">
        <f t="shared" si="1"/>
        <v>4851</v>
      </c>
      <c r="G128" s="9"/>
    </row>
    <row r="129" spans="1:7" ht="30">
      <c r="A129" s="25"/>
      <c r="B129" s="56" t="s">
        <v>278</v>
      </c>
      <c r="C129" s="56" t="s">
        <v>279</v>
      </c>
      <c r="D129" s="57" t="s">
        <v>280</v>
      </c>
      <c r="E129" s="55">
        <v>4851</v>
      </c>
      <c r="F129" s="55">
        <f t="shared" si="1"/>
        <v>4851</v>
      </c>
      <c r="G129" s="9"/>
    </row>
    <row r="130" spans="1:7" ht="30">
      <c r="A130" s="25"/>
      <c r="B130" s="56" t="s">
        <v>281</v>
      </c>
      <c r="C130" s="56" t="s">
        <v>282</v>
      </c>
      <c r="D130" s="57" t="s">
        <v>283</v>
      </c>
      <c r="E130" s="55">
        <v>3119</v>
      </c>
      <c r="F130" s="55">
        <f t="shared" si="1"/>
        <v>3119</v>
      </c>
      <c r="G130" s="9"/>
    </row>
    <row r="131" spans="1:7" ht="30">
      <c r="A131" s="25"/>
      <c r="B131" s="56" t="s">
        <v>284</v>
      </c>
      <c r="C131" s="56" t="s">
        <v>285</v>
      </c>
      <c r="D131" s="57" t="s">
        <v>286</v>
      </c>
      <c r="E131" s="55">
        <v>3119</v>
      </c>
      <c r="F131" s="55">
        <f t="shared" si="1"/>
        <v>3119</v>
      </c>
      <c r="G131" s="9"/>
    </row>
    <row r="132" spans="1:7">
      <c r="A132" s="25"/>
      <c r="B132" s="54"/>
      <c r="C132" s="25"/>
      <c r="D132" s="83"/>
      <c r="E132" s="55"/>
      <c r="F132" s="55" t="str">
        <f t="shared" si="1"/>
        <v/>
      </c>
      <c r="G132" s="9"/>
    </row>
    <row r="133" spans="1:7">
      <c r="A133" s="84"/>
      <c r="B133" s="85"/>
      <c r="C133" s="84"/>
      <c r="D133" s="86"/>
      <c r="E133" s="87"/>
      <c r="F133" s="87" t="str">
        <f t="shared" si="1"/>
        <v/>
      </c>
      <c r="G133" s="9"/>
    </row>
    <row r="134" spans="1:7">
      <c r="A134" s="25"/>
      <c r="B134" s="25"/>
      <c r="C134" s="25"/>
      <c r="D134" s="28"/>
      <c r="E134" s="55"/>
      <c r="F134" s="55" t="str">
        <f t="shared" ref="F134:F139" si="2">IF(E134&gt;0,E134*(1-$F$5),"")</f>
        <v/>
      </c>
      <c r="G134" s="9"/>
    </row>
    <row r="135" spans="1:7" ht="30">
      <c r="A135" s="25"/>
      <c r="B135" s="39"/>
      <c r="C135" s="39"/>
      <c r="D135" s="88" t="s">
        <v>287</v>
      </c>
      <c r="E135" s="89"/>
      <c r="F135" s="89" t="str">
        <f t="shared" si="2"/>
        <v/>
      </c>
      <c r="G135" s="9"/>
    </row>
    <row r="136" spans="1:7" ht="45">
      <c r="A136" s="25"/>
      <c r="B136" s="25" t="s">
        <v>288</v>
      </c>
      <c r="C136" s="25" t="s">
        <v>288</v>
      </c>
      <c r="D136" s="54" t="s">
        <v>289</v>
      </c>
      <c r="E136" s="55">
        <v>594</v>
      </c>
      <c r="F136" s="55">
        <f t="shared" si="2"/>
        <v>594</v>
      </c>
      <c r="G136" s="9"/>
    </row>
    <row r="137" spans="1:7" ht="45">
      <c r="A137" s="25"/>
      <c r="B137" s="25" t="s">
        <v>374</v>
      </c>
      <c r="C137" s="25" t="s">
        <v>290</v>
      </c>
      <c r="D137" s="54" t="s">
        <v>291</v>
      </c>
      <c r="E137" s="55">
        <v>611</v>
      </c>
      <c r="F137" s="55">
        <f t="shared" si="2"/>
        <v>611</v>
      </c>
      <c r="G137" s="9"/>
    </row>
    <row r="138" spans="1:7" ht="45">
      <c r="A138" s="25"/>
      <c r="B138" s="25" t="s">
        <v>292</v>
      </c>
      <c r="C138" s="25" t="s">
        <v>292</v>
      </c>
      <c r="D138" s="54" t="s">
        <v>293</v>
      </c>
      <c r="E138" s="55">
        <v>445</v>
      </c>
      <c r="F138" s="55">
        <f t="shared" si="2"/>
        <v>445</v>
      </c>
      <c r="G138" s="9"/>
    </row>
    <row r="139" spans="1:7">
      <c r="A139" s="25"/>
      <c r="B139" s="25"/>
      <c r="C139" s="25"/>
      <c r="D139" s="28"/>
      <c r="E139" s="55"/>
      <c r="F139" s="90" t="str">
        <f t="shared" si="2"/>
        <v/>
      </c>
      <c r="G139" s="9"/>
    </row>
    <row r="140" spans="1:7">
      <c r="A140" s="91"/>
      <c r="B140" s="91"/>
      <c r="C140" s="91"/>
      <c r="D140" s="92" t="s">
        <v>375</v>
      </c>
      <c r="E140" s="93"/>
      <c r="F140" s="94"/>
      <c r="G140" s="95"/>
    </row>
    <row r="141" spans="1:7" ht="30">
      <c r="A141" s="25"/>
      <c r="B141" s="96" t="s">
        <v>60</v>
      </c>
      <c r="C141" s="96" t="s">
        <v>61</v>
      </c>
      <c r="D141" s="97" t="s">
        <v>62</v>
      </c>
      <c r="E141" s="98">
        <v>1271</v>
      </c>
      <c r="F141" s="99"/>
      <c r="G141" s="100" t="s">
        <v>376</v>
      </c>
    </row>
    <row r="142" spans="1:7" ht="45">
      <c r="A142" s="25"/>
      <c r="B142" s="101" t="s">
        <v>65</v>
      </c>
      <c r="C142" s="96" t="s">
        <v>66</v>
      </c>
      <c r="D142" s="97" t="s">
        <v>67</v>
      </c>
      <c r="E142" s="98">
        <v>149</v>
      </c>
      <c r="F142" s="99"/>
      <c r="G142" s="100"/>
    </row>
    <row r="143" spans="1:7">
      <c r="A143" s="25"/>
      <c r="B143" s="96" t="s">
        <v>123</v>
      </c>
      <c r="C143" s="96" t="s">
        <v>124</v>
      </c>
      <c r="D143" s="101" t="s">
        <v>125</v>
      </c>
      <c r="E143" s="98">
        <v>5.7</v>
      </c>
      <c r="F143" s="99"/>
      <c r="G143" s="100"/>
    </row>
    <row r="144" spans="1:7">
      <c r="A144" s="25"/>
      <c r="B144" s="102"/>
      <c r="C144" s="96" t="s">
        <v>126</v>
      </c>
      <c r="D144" s="101" t="s">
        <v>127</v>
      </c>
      <c r="E144" s="98">
        <v>10362</v>
      </c>
      <c r="F144" s="99"/>
      <c r="G144" s="100"/>
    </row>
    <row r="145" spans="1:7">
      <c r="A145" s="25"/>
      <c r="B145" s="96" t="s">
        <v>128</v>
      </c>
      <c r="C145" s="96" t="s">
        <v>129</v>
      </c>
      <c r="D145" s="101" t="s">
        <v>130</v>
      </c>
      <c r="E145" s="98">
        <v>7.6</v>
      </c>
      <c r="F145" s="99"/>
      <c r="G145" s="100"/>
    </row>
    <row r="146" spans="1:7">
      <c r="A146" s="25"/>
      <c r="B146" s="96" t="s">
        <v>131</v>
      </c>
      <c r="C146" s="96" t="s">
        <v>132</v>
      </c>
      <c r="D146" s="101" t="s">
        <v>133</v>
      </c>
      <c r="E146" s="98">
        <v>6.8</v>
      </c>
      <c r="F146" s="99"/>
      <c r="G146" s="100"/>
    </row>
    <row r="147" spans="1:7" ht="30">
      <c r="A147" s="25"/>
      <c r="B147" s="102"/>
      <c r="C147" s="96" t="s">
        <v>134</v>
      </c>
      <c r="D147" s="101" t="s">
        <v>135</v>
      </c>
      <c r="E147" s="98">
        <v>12557</v>
      </c>
      <c r="F147" s="99"/>
      <c r="G147" s="100"/>
    </row>
    <row r="148" spans="1:7">
      <c r="A148" s="25"/>
      <c r="B148" s="96" t="s">
        <v>136</v>
      </c>
      <c r="C148" s="96" t="s">
        <v>137</v>
      </c>
      <c r="D148" s="101" t="s">
        <v>138</v>
      </c>
      <c r="E148" s="98">
        <v>4</v>
      </c>
      <c r="F148" s="99"/>
      <c r="G148" s="100"/>
    </row>
    <row r="149" spans="1:7" ht="45">
      <c r="A149" s="25"/>
      <c r="B149" s="96" t="s">
        <v>140</v>
      </c>
      <c r="C149" s="96" t="s">
        <v>141</v>
      </c>
      <c r="D149" s="101" t="s">
        <v>142</v>
      </c>
      <c r="E149" s="98">
        <v>5</v>
      </c>
      <c r="F149" s="99"/>
      <c r="G149" s="103"/>
    </row>
    <row r="150" spans="1:7" ht="30">
      <c r="A150" s="25"/>
      <c r="B150" s="96"/>
      <c r="C150" s="96" t="s">
        <v>143</v>
      </c>
      <c r="D150" s="101" t="s">
        <v>377</v>
      </c>
      <c r="E150" s="98">
        <v>8960</v>
      </c>
      <c r="F150" s="99"/>
      <c r="G150" s="103"/>
    </row>
    <row r="151" spans="1:7" ht="30">
      <c r="A151" s="25"/>
      <c r="B151" s="96" t="s">
        <v>148</v>
      </c>
      <c r="C151" s="96" t="s">
        <v>149</v>
      </c>
      <c r="D151" s="101" t="s">
        <v>150</v>
      </c>
      <c r="E151" s="98">
        <v>5.0999999999999996</v>
      </c>
      <c r="F151" s="99"/>
      <c r="G151" s="103"/>
    </row>
    <row r="152" spans="1:7" ht="30">
      <c r="A152" s="25"/>
      <c r="B152" s="96"/>
      <c r="C152" s="96" t="s">
        <v>151</v>
      </c>
      <c r="D152" s="101" t="s">
        <v>152</v>
      </c>
      <c r="E152" s="98">
        <v>9372</v>
      </c>
      <c r="F152" s="99"/>
      <c r="G152" s="103"/>
    </row>
    <row r="153" spans="1:7">
      <c r="A153" s="25"/>
      <c r="B153" s="96" t="s">
        <v>153</v>
      </c>
      <c r="C153" s="96" t="s">
        <v>154</v>
      </c>
      <c r="D153" s="101" t="s">
        <v>155</v>
      </c>
      <c r="E153" s="98">
        <v>3</v>
      </c>
      <c r="F153" s="99"/>
      <c r="G153" s="103"/>
    </row>
    <row r="154" spans="1:7">
      <c r="A154" s="25"/>
      <c r="B154" s="96" t="s">
        <v>156</v>
      </c>
      <c r="C154" s="96" t="s">
        <v>157</v>
      </c>
      <c r="D154" s="101" t="s">
        <v>158</v>
      </c>
      <c r="E154" s="98">
        <v>3.4</v>
      </c>
      <c r="F154" s="99"/>
      <c r="G154" s="103"/>
    </row>
    <row r="155" spans="1:7" ht="30">
      <c r="A155" s="25"/>
      <c r="B155" s="96"/>
      <c r="C155" s="96" t="s">
        <v>159</v>
      </c>
      <c r="D155" s="101" t="s">
        <v>160</v>
      </c>
      <c r="E155" s="98">
        <v>6667</v>
      </c>
      <c r="F155" s="99"/>
      <c r="G155" s="103"/>
    </row>
    <row r="156" spans="1:7" ht="30">
      <c r="A156" s="25"/>
      <c r="B156" s="96" t="s">
        <v>182</v>
      </c>
      <c r="C156" s="96" t="s">
        <v>183</v>
      </c>
      <c r="D156" s="101" t="s">
        <v>184</v>
      </c>
      <c r="E156" s="98">
        <v>343</v>
      </c>
      <c r="F156" s="99"/>
      <c r="G156" s="103"/>
    </row>
    <row r="157" spans="1:7" ht="30">
      <c r="A157" s="25"/>
      <c r="B157" s="96" t="s">
        <v>185</v>
      </c>
      <c r="C157" s="96" t="s">
        <v>186</v>
      </c>
      <c r="D157" s="101" t="s">
        <v>187</v>
      </c>
      <c r="E157" s="98">
        <v>640</v>
      </c>
      <c r="F157" s="99"/>
      <c r="G157" s="103"/>
    </row>
    <row r="158" spans="1:7" ht="30">
      <c r="A158" s="25"/>
      <c r="B158" s="96" t="s">
        <v>192</v>
      </c>
      <c r="C158" s="96" t="s">
        <v>193</v>
      </c>
      <c r="D158" s="101" t="s">
        <v>194</v>
      </c>
      <c r="E158" s="98">
        <v>116</v>
      </c>
      <c r="F158" s="99"/>
      <c r="G158" s="103"/>
    </row>
    <row r="159" spans="1:7" ht="30">
      <c r="A159" s="25"/>
      <c r="B159" s="96" t="s">
        <v>195</v>
      </c>
      <c r="C159" s="96" t="s">
        <v>196</v>
      </c>
      <c r="D159" s="101" t="s">
        <v>197</v>
      </c>
      <c r="E159" s="98">
        <v>116</v>
      </c>
      <c r="F159" s="99"/>
      <c r="G159" s="103"/>
    </row>
    <row r="160" spans="1:7" ht="30">
      <c r="A160" s="25"/>
      <c r="B160" s="96" t="s">
        <v>198</v>
      </c>
      <c r="C160" s="96" t="s">
        <v>199</v>
      </c>
      <c r="D160" s="101" t="s">
        <v>200</v>
      </c>
      <c r="E160" s="98">
        <v>289</v>
      </c>
      <c r="F160" s="99"/>
      <c r="G160" s="103"/>
    </row>
    <row r="161" spans="1:7" ht="30">
      <c r="A161" s="25"/>
      <c r="B161" s="96" t="s">
        <v>202</v>
      </c>
      <c r="C161" s="96" t="s">
        <v>203</v>
      </c>
      <c r="D161" s="101" t="s">
        <v>378</v>
      </c>
      <c r="E161" s="98">
        <v>33</v>
      </c>
      <c r="F161" s="99"/>
      <c r="G161" s="103"/>
    </row>
    <row r="162" spans="1:7" ht="30">
      <c r="A162" s="25"/>
      <c r="B162" s="96" t="s">
        <v>204</v>
      </c>
      <c r="C162" s="96" t="s">
        <v>205</v>
      </c>
      <c r="D162" s="101" t="s">
        <v>379</v>
      </c>
      <c r="E162" s="98">
        <v>33</v>
      </c>
      <c r="F162" s="99"/>
      <c r="G162" s="103"/>
    </row>
    <row r="163" spans="1:7" ht="30">
      <c r="A163" s="25"/>
      <c r="B163" s="96" t="s">
        <v>207</v>
      </c>
      <c r="C163" s="96" t="s">
        <v>208</v>
      </c>
      <c r="D163" s="101" t="s">
        <v>209</v>
      </c>
      <c r="E163" s="98">
        <v>66</v>
      </c>
      <c r="F163" s="98"/>
      <c r="G163" s="103"/>
    </row>
    <row r="164" spans="1:7" ht="30">
      <c r="A164" s="25"/>
      <c r="B164" s="96" t="s">
        <v>220</v>
      </c>
      <c r="C164" s="96" t="s">
        <v>220</v>
      </c>
      <c r="D164" s="101" t="s">
        <v>221</v>
      </c>
      <c r="E164" s="98">
        <v>5973</v>
      </c>
      <c r="F164" s="98"/>
      <c r="G164" s="103"/>
    </row>
    <row r="165" spans="1:7" ht="45">
      <c r="A165" s="25"/>
      <c r="B165" s="96"/>
      <c r="C165" s="96" t="s">
        <v>380</v>
      </c>
      <c r="D165" s="101" t="s">
        <v>381</v>
      </c>
      <c r="E165" s="104" t="s">
        <v>382</v>
      </c>
      <c r="F165" s="98"/>
      <c r="G165" s="100" t="s">
        <v>383</v>
      </c>
    </row>
    <row r="166" spans="1:7" ht="45">
      <c r="A166" s="25"/>
      <c r="B166" s="101" t="s">
        <v>384</v>
      </c>
      <c r="C166" s="96" t="s">
        <v>385</v>
      </c>
      <c r="D166" s="101" t="s">
        <v>381</v>
      </c>
      <c r="E166" s="104" t="s">
        <v>382</v>
      </c>
      <c r="F166" s="98"/>
      <c r="G166" s="105"/>
    </row>
    <row r="167" spans="1:7" ht="42.75">
      <c r="A167" s="25"/>
      <c r="B167" s="96" t="s">
        <v>386</v>
      </c>
      <c r="C167" s="106"/>
      <c r="D167" s="107" t="s">
        <v>387</v>
      </c>
      <c r="E167" s="98"/>
      <c r="F167" s="99"/>
      <c r="G167" s="105"/>
    </row>
    <row r="168" spans="1:7" ht="42.75">
      <c r="A168" s="25"/>
      <c r="B168" s="108" t="s">
        <v>388</v>
      </c>
      <c r="C168" s="106"/>
      <c r="D168" s="107" t="s">
        <v>389</v>
      </c>
      <c r="E168" s="98"/>
      <c r="F168" s="99"/>
      <c r="G168" s="105"/>
    </row>
    <row r="169" spans="1:7" ht="42.75">
      <c r="A169" s="25"/>
      <c r="B169" s="108" t="s">
        <v>390</v>
      </c>
      <c r="C169" s="106"/>
      <c r="D169" s="107" t="s">
        <v>391</v>
      </c>
      <c r="E169" s="98"/>
      <c r="F169" s="99"/>
      <c r="G169" s="105"/>
    </row>
    <row r="170" spans="1:7" ht="89.25">
      <c r="A170" s="25"/>
      <c r="B170" s="101" t="s">
        <v>242</v>
      </c>
      <c r="C170" s="96" t="s">
        <v>243</v>
      </c>
      <c r="D170" s="109" t="s">
        <v>244</v>
      </c>
      <c r="E170" s="110" t="s">
        <v>245</v>
      </c>
      <c r="F170" s="99"/>
      <c r="G170" s="111"/>
    </row>
    <row r="171" spans="1:7" ht="45">
      <c r="A171" s="25"/>
      <c r="B171" s="96" t="s">
        <v>392</v>
      </c>
      <c r="C171" s="96" t="s">
        <v>393</v>
      </c>
      <c r="D171" s="101" t="s">
        <v>394</v>
      </c>
      <c r="E171" s="98">
        <v>199</v>
      </c>
      <c r="F171" s="99"/>
      <c r="G171" s="111" t="s">
        <v>395</v>
      </c>
    </row>
    <row r="172" spans="1:7">
      <c r="G172" s="9"/>
    </row>
    <row r="173" spans="1:7">
      <c r="G173" s="9"/>
    </row>
    <row r="174" spans="1:7">
      <c r="G174" s="9"/>
    </row>
    <row r="175" spans="1:7">
      <c r="G175" s="9"/>
    </row>
    <row r="176" spans="1:7">
      <c r="G176" s="9"/>
    </row>
    <row r="177" spans="7:7">
      <c r="G177" s="9"/>
    </row>
    <row r="178" spans="7:7">
      <c r="G178" s="9"/>
    </row>
    <row r="179" spans="7:7">
      <c r="G179" s="9"/>
    </row>
    <row r="180" spans="7:7">
      <c r="G180" s="9"/>
    </row>
    <row r="181" spans="7:7">
      <c r="G181" s="9"/>
    </row>
    <row r="182" spans="7:7">
      <c r="G182" s="9"/>
    </row>
    <row r="183" spans="7:7">
      <c r="G183" s="9"/>
    </row>
    <row r="184" spans="7:7">
      <c r="G184" s="9"/>
    </row>
    <row r="185" spans="7:7">
      <c r="G185" s="9"/>
    </row>
    <row r="186" spans="7:7">
      <c r="G186" s="9"/>
    </row>
    <row r="187" spans="7:7">
      <c r="G187" s="9"/>
    </row>
    <row r="188" spans="7:7">
      <c r="G188" s="9"/>
    </row>
    <row r="189" spans="7:7">
      <c r="G189" s="9"/>
    </row>
    <row r="190" spans="7:7">
      <c r="G190" s="9"/>
    </row>
    <row r="191" spans="7:7">
      <c r="G191" s="9"/>
    </row>
    <row r="192" spans="7:7">
      <c r="G192" s="9"/>
    </row>
    <row r="193" spans="7:7">
      <c r="G193" s="9"/>
    </row>
    <row r="194" spans="7:7">
      <c r="G194" s="9"/>
    </row>
    <row r="195" spans="7:7">
      <c r="G195" s="9"/>
    </row>
    <row r="196" spans="7:7">
      <c r="G196" s="9"/>
    </row>
    <row r="197" spans="7:7">
      <c r="G197" s="9"/>
    </row>
  </sheetData>
  <sheetProtection selectLockedCells="1" selectUnlockedCells="1"/>
  <mergeCells count="4">
    <mergeCell ref="D1:E1"/>
    <mergeCell ref="A2:E3"/>
    <mergeCell ref="B4:C4"/>
    <mergeCell ref="B5:C5"/>
  </mergeCells>
  <hyperlinks>
    <hyperlink ref="A1" location="FiberSensys!A6" display="↑↑"/>
    <hyperlink ref="B1" location="Содержание!A1" display="Оглавление"/>
    <hyperlink ref="C1" r:id="rId1"/>
  </hyperlinks>
  <pageMargins left="0.75" right="0.75" top="1" bottom="1" header="0.51180555555555551" footer="0.51180555555555551"/>
  <pageSetup paperSize="9" scale="66" firstPageNumber="0" fitToHeight="4" orientation="portrait" horizontalDpi="300" verticalDpi="300" r:id="rId2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FiberSensys</vt:lpstr>
      <vt:lpstr>FiberSensys!FiberSensys</vt:lpstr>
      <vt:lpstr>FiberSensys!Область_печати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Dmitriy</cp:lastModifiedBy>
  <cp:lastPrinted>2015-11-19T09:49:13Z</cp:lastPrinted>
  <dcterms:created xsi:type="dcterms:W3CDTF">2015-10-24T12:02:48Z</dcterms:created>
  <dcterms:modified xsi:type="dcterms:W3CDTF">2017-09-20T07:48:01Z</dcterms:modified>
</cp:coreProperties>
</file>